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6" activeTab="6"/>
  </bookViews>
  <sheets>
    <sheet name="Page004" sheetId="5" state="hidden" r:id="rId1"/>
    <sheet name="Page003" sheetId="4" state="hidden" r:id="rId2"/>
    <sheet name="Page002" sheetId="3" state="hidden" r:id="rId3"/>
    <sheet name="Page001" sheetId="2" state="hidden" r:id="rId4"/>
    <sheet name="tiempos " sheetId="1" state="hidden" r:id="rId5"/>
    <sheet name="categorias" sheetId="6" state="hidden" r:id="rId6"/>
    <sheet name="JUNIOR A - SENIOR A-B" sheetId="17" r:id="rId7"/>
    <sheet name="JUNIOR B" sheetId="16" r:id="rId8"/>
    <sheet name="MASTER A" sheetId="15" r:id="rId9"/>
    <sheet name="MASTER B" sheetId="14" r:id="rId10"/>
    <sheet name="MASTER C" sheetId="13" r:id="rId11"/>
    <sheet name="MASTER D" sheetId="12" r:id="rId12"/>
    <sheet name="PROMOCIONAL" sheetId="11" r:id="rId13"/>
    <sheet name="TRILLEROS" sheetId="10" r:id="rId14"/>
    <sheet name="DAMAS" sheetId="8" r:id="rId15"/>
    <sheet name="PADRE E HIJOS" sheetId="9" r:id="rId16"/>
  </sheets>
  <definedNames>
    <definedName name="_xlnm._FilterDatabase" localSheetId="14" hidden="1">DAMAS!$D$2:$I$2</definedName>
    <definedName name="_xlnm._FilterDatabase" localSheetId="6" hidden="1">'JUNIOR A - SENIOR A-B'!$B$8:$G$8</definedName>
    <definedName name="_xlnm._FilterDatabase" localSheetId="7" hidden="1">'JUNIOR B'!$C$2:$H$2</definedName>
    <definedName name="_xlnm._FilterDatabase" localSheetId="8" hidden="1">'MASTER A'!$C$2:$H$2</definedName>
    <definedName name="_xlnm._FilterDatabase" localSheetId="9" hidden="1">'MASTER B'!$C$2:$H$2</definedName>
    <definedName name="_xlnm._FilterDatabase" localSheetId="10" hidden="1">'MASTER C'!$C$2:$H$2</definedName>
    <definedName name="_xlnm._FilterDatabase" localSheetId="11" hidden="1">'MASTER D'!$D$2:$I$2</definedName>
    <definedName name="_xlnm._FilterDatabase" localSheetId="12" hidden="1">PROMOCIONAL!$C$2:$H$2</definedName>
    <definedName name="_xlnm._FilterDatabase" localSheetId="13" hidden="1">TRILLEROS!$C$2:$H$2</definedName>
    <definedName name="DatosExternos_1" localSheetId="3" hidden="1">Page001!$A$1:$E$125</definedName>
    <definedName name="DatosExternos_2" localSheetId="2" hidden="1">Page002!$A$1:$E$33</definedName>
    <definedName name="DatosExternos_3" localSheetId="1" hidden="1">Page003!$A$1:$E$33</definedName>
    <definedName name="DatosExternos_4" localSheetId="0" hidden="1">Page004!$A$1:$E$30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6" l="1"/>
  <c r="F17" i="17"/>
  <c r="E17" i="17"/>
  <c r="F15" i="17"/>
  <c r="E15" i="17"/>
  <c r="F16" i="17"/>
  <c r="E16" i="17"/>
  <c r="F9" i="17"/>
  <c r="E9" i="17"/>
  <c r="F11" i="17"/>
  <c r="E11" i="17"/>
  <c r="F4" i="17"/>
  <c r="E4" i="17"/>
  <c r="F3" i="17"/>
  <c r="E3" i="17"/>
  <c r="G3" i="9"/>
  <c r="F3" i="9"/>
  <c r="G4" i="9"/>
  <c r="F4" i="9"/>
  <c r="F4" i="6"/>
  <c r="F5" i="6"/>
  <c r="F6" i="6"/>
  <c r="F7" i="6"/>
  <c r="F8" i="6"/>
  <c r="F10" i="6"/>
  <c r="F11" i="6"/>
  <c r="F13" i="6"/>
  <c r="F14" i="6"/>
  <c r="F15" i="6"/>
  <c r="F16" i="6"/>
  <c r="F17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6" i="6"/>
  <c r="F107" i="6"/>
  <c r="F108" i="6"/>
  <c r="F109" i="6"/>
  <c r="F110" i="6"/>
  <c r="F111" i="6"/>
  <c r="F112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8" i="6"/>
  <c r="F129" i="6"/>
  <c r="F131" i="6"/>
  <c r="F132" i="6"/>
  <c r="F133" i="6"/>
  <c r="F135" i="6"/>
  <c r="F136" i="6"/>
  <c r="F137" i="6"/>
  <c r="G4" i="6"/>
  <c r="H4" i="6" s="1"/>
  <c r="H5" i="6"/>
  <c r="G6" i="6"/>
  <c r="H6" i="6" s="1"/>
  <c r="G7" i="6"/>
  <c r="G8" i="6"/>
  <c r="H8" i="6" s="1"/>
  <c r="G10" i="6"/>
  <c r="H10" i="6" s="1"/>
  <c r="G11" i="6"/>
  <c r="H11" i="6" s="1"/>
  <c r="G13" i="6"/>
  <c r="G14" i="6"/>
  <c r="H14" i="6" s="1"/>
  <c r="G15" i="6"/>
  <c r="H15" i="6" s="1"/>
  <c r="G16" i="6"/>
  <c r="H16" i="6" s="1"/>
  <c r="G17" i="6"/>
  <c r="G19" i="6"/>
  <c r="H19" i="6" s="1"/>
  <c r="G20" i="6"/>
  <c r="H20" i="6" s="1"/>
  <c r="G21" i="6"/>
  <c r="H21" i="6" s="1"/>
  <c r="G22" i="6"/>
  <c r="G23" i="6"/>
  <c r="H23" i="6" s="1"/>
  <c r="G24" i="6"/>
  <c r="H24" i="6" s="1"/>
  <c r="G25" i="6"/>
  <c r="H25" i="6" s="1"/>
  <c r="G26" i="6"/>
  <c r="G27" i="6"/>
  <c r="H27" i="6" s="1"/>
  <c r="G28" i="6"/>
  <c r="H28" i="6" s="1"/>
  <c r="G29" i="6"/>
  <c r="H29" i="6" s="1"/>
  <c r="G30" i="6"/>
  <c r="G31" i="6"/>
  <c r="H31" i="6" s="1"/>
  <c r="G32" i="6"/>
  <c r="H32" i="6" s="1"/>
  <c r="G33" i="6"/>
  <c r="H33" i="6" s="1"/>
  <c r="G34" i="6"/>
  <c r="G35" i="6"/>
  <c r="H35" i="6" s="1"/>
  <c r="G36" i="6"/>
  <c r="H36" i="6" s="1"/>
  <c r="G37" i="6"/>
  <c r="H37" i="6" s="1"/>
  <c r="G38" i="6"/>
  <c r="G39" i="6"/>
  <c r="H39" i="6" s="1"/>
  <c r="G40" i="6"/>
  <c r="H40" i="6" s="1"/>
  <c r="G41" i="6"/>
  <c r="H41" i="6" s="1"/>
  <c r="G42" i="6"/>
  <c r="G43" i="6"/>
  <c r="H43" i="6" s="1"/>
  <c r="G44" i="6"/>
  <c r="H44" i="6" s="1"/>
  <c r="G45" i="6"/>
  <c r="G46" i="6"/>
  <c r="G47" i="6"/>
  <c r="H47" i="6" s="1"/>
  <c r="G48" i="6"/>
  <c r="G50" i="6"/>
  <c r="G51" i="6"/>
  <c r="G52" i="6"/>
  <c r="H52" i="6" s="1"/>
  <c r="G53" i="6"/>
  <c r="G54" i="6"/>
  <c r="G55" i="6"/>
  <c r="G56" i="6"/>
  <c r="H56" i="6" s="1"/>
  <c r="G57" i="6"/>
  <c r="G58" i="6"/>
  <c r="G59" i="6"/>
  <c r="G60" i="6"/>
  <c r="H60" i="6" s="1"/>
  <c r="G61" i="6"/>
  <c r="G62" i="6"/>
  <c r="G63" i="6"/>
  <c r="G64" i="6"/>
  <c r="H64" i="6" s="1"/>
  <c r="G66" i="6"/>
  <c r="G67" i="6"/>
  <c r="G68" i="6"/>
  <c r="G69" i="6"/>
  <c r="H69" i="6" s="1"/>
  <c r="G70" i="6"/>
  <c r="G71" i="6"/>
  <c r="G72" i="6"/>
  <c r="G73" i="6"/>
  <c r="H73" i="6" s="1"/>
  <c r="G74" i="6"/>
  <c r="G75" i="6"/>
  <c r="G76" i="6"/>
  <c r="G77" i="6"/>
  <c r="H77" i="6" s="1"/>
  <c r="G78" i="6"/>
  <c r="G79" i="6"/>
  <c r="G80" i="6"/>
  <c r="G81" i="6"/>
  <c r="H81" i="6" s="1"/>
  <c r="G82" i="6"/>
  <c r="G83" i="6"/>
  <c r="G85" i="6"/>
  <c r="G86" i="6"/>
  <c r="H86" i="6" s="1"/>
  <c r="G87" i="6"/>
  <c r="G88" i="6"/>
  <c r="G89" i="6"/>
  <c r="G90" i="6"/>
  <c r="H90" i="6" s="1"/>
  <c r="G91" i="6"/>
  <c r="G92" i="6"/>
  <c r="G93" i="6"/>
  <c r="G94" i="6"/>
  <c r="H94" i="6" s="1"/>
  <c r="G95" i="6"/>
  <c r="G96" i="6"/>
  <c r="G97" i="6"/>
  <c r="G98" i="6"/>
  <c r="H98" i="6" s="1"/>
  <c r="G99" i="6"/>
  <c r="G100" i="6"/>
  <c r="G101" i="6"/>
  <c r="G102" i="6"/>
  <c r="H102" i="6" s="1"/>
  <c r="G103" i="6"/>
  <c r="G104" i="6"/>
  <c r="G106" i="6"/>
  <c r="G107" i="6"/>
  <c r="H107" i="6" s="1"/>
  <c r="G108" i="6"/>
  <c r="G109" i="6"/>
  <c r="G110" i="6"/>
  <c r="G111" i="6"/>
  <c r="H111" i="6" s="1"/>
  <c r="G112" i="6"/>
  <c r="G114" i="6"/>
  <c r="G115" i="6"/>
  <c r="G116" i="6"/>
  <c r="H116" i="6" s="1"/>
  <c r="G117" i="6"/>
  <c r="G118" i="6"/>
  <c r="G119" i="6"/>
  <c r="G120" i="6"/>
  <c r="H120" i="6" s="1"/>
  <c r="G121" i="6"/>
  <c r="G122" i="6"/>
  <c r="G123" i="6"/>
  <c r="G124" i="6"/>
  <c r="H124" i="6" s="1"/>
  <c r="G125" i="6"/>
  <c r="G126" i="6"/>
  <c r="G128" i="6"/>
  <c r="G129" i="6"/>
  <c r="H129" i="6" s="1"/>
  <c r="G131" i="6"/>
  <c r="G132" i="6"/>
  <c r="G133" i="6"/>
  <c r="G135" i="6"/>
  <c r="H135" i="6" s="1"/>
  <c r="G136" i="6"/>
  <c r="G137" i="6"/>
  <c r="G3" i="6"/>
  <c r="F3" i="6"/>
  <c r="B134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0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1" i="6"/>
  <c r="B90" i="6"/>
  <c r="B89" i="6"/>
  <c r="B88" i="6"/>
  <c r="B86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1" i="6"/>
  <c r="B10" i="6"/>
  <c r="B8" i="6"/>
  <c r="B7" i="6"/>
  <c r="B6" i="6"/>
  <c r="B5" i="6"/>
  <c r="B4" i="6"/>
  <c r="B3" i="6"/>
  <c r="G97" i="2"/>
  <c r="G98" i="2"/>
  <c r="G99" i="2"/>
  <c r="G100" i="2"/>
  <c r="G101" i="2"/>
  <c r="G102" i="2"/>
  <c r="G103" i="2"/>
  <c r="G104" i="2"/>
  <c r="I104" i="2" s="1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H97" i="2"/>
  <c r="H98" i="2"/>
  <c r="H99" i="2"/>
  <c r="I99" i="2" s="1"/>
  <c r="H100" i="2"/>
  <c r="H101" i="2"/>
  <c r="H102" i="2"/>
  <c r="H103" i="2"/>
  <c r="I103" i="2" s="1"/>
  <c r="H104" i="2"/>
  <c r="H105" i="2"/>
  <c r="H106" i="2"/>
  <c r="H107" i="2"/>
  <c r="I107" i="2" s="1"/>
  <c r="H108" i="2"/>
  <c r="H109" i="2"/>
  <c r="H110" i="2"/>
  <c r="H111" i="2"/>
  <c r="I111" i="2" s="1"/>
  <c r="H112" i="2"/>
  <c r="H113" i="2"/>
  <c r="H114" i="2"/>
  <c r="H115" i="2"/>
  <c r="I115" i="2" s="1"/>
  <c r="H116" i="2"/>
  <c r="H117" i="2"/>
  <c r="H118" i="2"/>
  <c r="H119" i="2"/>
  <c r="I119" i="2" s="1"/>
  <c r="H120" i="2"/>
  <c r="H121" i="2"/>
  <c r="I121" i="2" s="1"/>
  <c r="H122" i="2"/>
  <c r="H123" i="2"/>
  <c r="I123" i="2" s="1"/>
  <c r="H124" i="2"/>
  <c r="H125" i="2"/>
  <c r="I97" i="2"/>
  <c r="I98" i="2"/>
  <c r="I101" i="2"/>
  <c r="I102" i="2"/>
  <c r="I105" i="2"/>
  <c r="I106" i="2"/>
  <c r="I109" i="2"/>
  <c r="I110" i="2"/>
  <c r="I113" i="2"/>
  <c r="I114" i="2"/>
  <c r="I117" i="2"/>
  <c r="I118" i="2"/>
  <c r="I122" i="2"/>
  <c r="I125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H33" i="2"/>
  <c r="H34" i="2"/>
  <c r="H35" i="2"/>
  <c r="H36" i="2"/>
  <c r="H37" i="2"/>
  <c r="I37" i="2" s="1"/>
  <c r="H38" i="2"/>
  <c r="H39" i="2"/>
  <c r="I39" i="2" s="1"/>
  <c r="H40" i="2"/>
  <c r="H41" i="2"/>
  <c r="I41" i="2" s="1"/>
  <c r="H42" i="2"/>
  <c r="I42" i="2" s="1"/>
  <c r="H43" i="2"/>
  <c r="I43" i="2" s="1"/>
  <c r="H44" i="2"/>
  <c r="I44" i="2" s="1"/>
  <c r="H45" i="2"/>
  <c r="I45" i="2" s="1"/>
  <c r="H46" i="2"/>
  <c r="H47" i="2"/>
  <c r="H48" i="2"/>
  <c r="I48" i="2" s="1"/>
  <c r="H49" i="2"/>
  <c r="I49" i="2" s="1"/>
  <c r="H50" i="2"/>
  <c r="H51" i="2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H59" i="2"/>
  <c r="I59" i="2" s="1"/>
  <c r="H60" i="2"/>
  <c r="I60" i="2" s="1"/>
  <c r="H61" i="2"/>
  <c r="I61" i="2" s="1"/>
  <c r="H62" i="2"/>
  <c r="I62" i="2" s="1"/>
  <c r="H63" i="2"/>
  <c r="H64" i="2"/>
  <c r="I64" i="2" s="1"/>
  <c r="I33" i="2"/>
  <c r="I34" i="2"/>
  <c r="I35" i="2"/>
  <c r="I38" i="2"/>
  <c r="I46" i="2"/>
  <c r="I47" i="2"/>
  <c r="I50" i="2"/>
  <c r="I51" i="2"/>
  <c r="I58" i="2"/>
  <c r="I63" i="2"/>
  <c r="G3" i="2"/>
  <c r="H3" i="2"/>
  <c r="I3" i="2" s="1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I14" i="2" s="1"/>
  <c r="G15" i="2"/>
  <c r="H15" i="2"/>
  <c r="G16" i="2"/>
  <c r="H16" i="2"/>
  <c r="G17" i="2"/>
  <c r="H17" i="2"/>
  <c r="G18" i="2"/>
  <c r="H18" i="2"/>
  <c r="I18" i="2" s="1"/>
  <c r="G19" i="2"/>
  <c r="H19" i="2"/>
  <c r="G20" i="2"/>
  <c r="H20" i="2"/>
  <c r="I20" i="2" s="1"/>
  <c r="G21" i="2"/>
  <c r="H21" i="2"/>
  <c r="G22" i="2"/>
  <c r="H22" i="2"/>
  <c r="G23" i="2"/>
  <c r="H23" i="2"/>
  <c r="I23" i="2"/>
  <c r="G24" i="2"/>
  <c r="I24" i="2" s="1"/>
  <c r="H24" i="2"/>
  <c r="G25" i="2"/>
  <c r="H25" i="2"/>
  <c r="G26" i="2"/>
  <c r="H26" i="2"/>
  <c r="G27" i="2"/>
  <c r="H27" i="2"/>
  <c r="I27" i="2" s="1"/>
  <c r="G28" i="2"/>
  <c r="I28" i="2" s="1"/>
  <c r="H28" i="2"/>
  <c r="G29" i="2"/>
  <c r="H29" i="2"/>
  <c r="G30" i="2"/>
  <c r="H30" i="2"/>
  <c r="G31" i="2"/>
  <c r="H31" i="2"/>
  <c r="I31" i="2" s="1"/>
  <c r="G32" i="2"/>
  <c r="H32" i="2"/>
  <c r="H2" i="2"/>
  <c r="G2" i="2"/>
  <c r="G3" i="17" l="1"/>
  <c r="G17" i="17"/>
  <c r="H3" i="9"/>
  <c r="G9" i="17"/>
  <c r="G15" i="17"/>
  <c r="H4" i="9"/>
  <c r="G4" i="17"/>
  <c r="H3" i="6"/>
  <c r="H133" i="6"/>
  <c r="H128" i="6"/>
  <c r="H123" i="6"/>
  <c r="H119" i="6"/>
  <c r="H115" i="6"/>
  <c r="H110" i="6"/>
  <c r="H106" i="6"/>
  <c r="H101" i="6"/>
  <c r="H97" i="6"/>
  <c r="H93" i="6"/>
  <c r="H89" i="6"/>
  <c r="H85" i="6"/>
  <c r="H80" i="6"/>
  <c r="H76" i="6"/>
  <c r="H72" i="6"/>
  <c r="H68" i="6"/>
  <c r="H63" i="6"/>
  <c r="H59" i="6"/>
  <c r="H55" i="6"/>
  <c r="H51" i="6"/>
  <c r="H46" i="6"/>
  <c r="H42" i="6"/>
  <c r="H38" i="6"/>
  <c r="H34" i="6"/>
  <c r="H30" i="6"/>
  <c r="H26" i="6"/>
  <c r="H22" i="6"/>
  <c r="H17" i="6"/>
  <c r="H13" i="6"/>
  <c r="H7" i="6"/>
  <c r="H137" i="6"/>
  <c r="H132" i="6"/>
  <c r="H126" i="6"/>
  <c r="H122" i="6"/>
  <c r="H118" i="6"/>
  <c r="H114" i="6"/>
  <c r="H109" i="6"/>
  <c r="H104" i="6"/>
  <c r="H100" i="6"/>
  <c r="H96" i="6"/>
  <c r="H92" i="6"/>
  <c r="H88" i="6"/>
  <c r="H83" i="6"/>
  <c r="H79" i="6"/>
  <c r="H75" i="6"/>
  <c r="H71" i="6"/>
  <c r="H67" i="6"/>
  <c r="H62" i="6"/>
  <c r="H58" i="6"/>
  <c r="H54" i="6"/>
  <c r="H50" i="6"/>
  <c r="H45" i="6"/>
  <c r="H136" i="6"/>
  <c r="H131" i="6"/>
  <c r="H125" i="6"/>
  <c r="H121" i="6"/>
  <c r="H117" i="6"/>
  <c r="H112" i="6"/>
  <c r="H108" i="6"/>
  <c r="H103" i="6"/>
  <c r="H99" i="6"/>
  <c r="H95" i="6"/>
  <c r="H91" i="6"/>
  <c r="H87" i="6"/>
  <c r="H82" i="6"/>
  <c r="H78" i="6"/>
  <c r="H74" i="6"/>
  <c r="H70" i="6"/>
  <c r="H66" i="6"/>
  <c r="H61" i="6"/>
  <c r="H57" i="6"/>
  <c r="H53" i="6"/>
  <c r="H48" i="6"/>
  <c r="G11" i="17"/>
  <c r="G16" i="17"/>
  <c r="I124" i="2"/>
  <c r="I120" i="2"/>
  <c r="I116" i="2"/>
  <c r="I112" i="2"/>
  <c r="I108" i="2"/>
  <c r="I100" i="2"/>
  <c r="I2" i="2"/>
  <c r="I12" i="2"/>
  <c r="I8" i="2"/>
  <c r="I6" i="2"/>
  <c r="I4" i="2"/>
  <c r="I30" i="2"/>
  <c r="I15" i="2"/>
  <c r="I11" i="2"/>
  <c r="I7" i="2"/>
  <c r="I5" i="2"/>
  <c r="I22" i="2"/>
  <c r="I32" i="2"/>
  <c r="I16" i="2"/>
  <c r="I26" i="2"/>
  <c r="I19" i="2"/>
  <c r="I10" i="2"/>
  <c r="I36" i="2"/>
  <c r="I40" i="2"/>
  <c r="I25" i="2"/>
  <c r="I17" i="2"/>
  <c r="I9" i="2"/>
  <c r="I29" i="2"/>
  <c r="I21" i="2"/>
  <c r="I13" i="2"/>
</calcChain>
</file>

<file path=xl/connections.xml><?xml version="1.0" encoding="utf-8"?>
<connections xmlns="http://schemas.openxmlformats.org/spreadsheetml/2006/main">
  <connection id="1" keepAlive="1" name="Consulta - Page001" description="Conexión a la consulta 'Page001' en el libro." type="5" refreshedVersion="8" background="1" saveData="1">
    <dbPr connection="Provider=Microsoft.Mashup.OleDb.1;Data Source=$Workbook$;Location=Page001;Extended Properties=&quot;&quot;" command="SELECT * FROM [Page001]"/>
  </connection>
  <connection id="2" keepAlive="1" name="Consulta - Page002" description="Conexión a la consulta 'Page002' en el libro." type="5" refreshedVersion="8" background="1" saveData="1">
    <dbPr connection="Provider=Microsoft.Mashup.OleDb.1;Data Source=$Workbook$;Location=Page002;Extended Properties=&quot;&quot;" command="SELECT * FROM [Page002]"/>
  </connection>
  <connection id="3" keepAlive="1" name="Consulta - Page003" description="Conexión a la consulta 'Page003' en el libro." type="5" refreshedVersion="8" background="1" saveData="1">
    <dbPr connection="Provider=Microsoft.Mashup.OleDb.1;Data Source=$Workbook$;Location=Page003;Extended Properties=&quot;&quot;" command="SELECT * FROM [Page003]"/>
  </connection>
  <connection id="4" keepAlive="1" name="Consulta - Page004" description="Conexión a la consulta 'Page004' en el libro." type="5" refreshedVersion="8" background="1" saveData="1">
    <dbPr connection="Provider=Microsoft.Mashup.OleDb.1;Data Source=$Workbook$;Location=Page004;Extended Properties=&quot;&quot;" command="SELECT * FROM [Page004]"/>
  </connection>
</connections>
</file>

<file path=xl/sharedStrings.xml><?xml version="1.0" encoding="utf-8"?>
<sst xmlns="http://schemas.openxmlformats.org/spreadsheetml/2006/main" count="2050" uniqueCount="620">
  <si>
    <t>N° DE MOTO</t>
  </si>
  <si>
    <t>hs</t>
  </si>
  <si>
    <t>Largada</t>
  </si>
  <si>
    <t>hs_1</t>
  </si>
  <si>
    <t>Llegada</t>
  </si>
  <si>
    <t>40:00,0</t>
  </si>
  <si>
    <t/>
  </si>
  <si>
    <t>40:20,0</t>
  </si>
  <si>
    <t>30:30,4</t>
  </si>
  <si>
    <t>40:40,0</t>
  </si>
  <si>
    <t>29:44,1</t>
  </si>
  <si>
    <t>41:00,0</t>
  </si>
  <si>
    <t>04:50,1</t>
  </si>
  <si>
    <t>41:20,0</t>
  </si>
  <si>
    <t>47:06,6</t>
  </si>
  <si>
    <t>41:40,0</t>
  </si>
  <si>
    <t>50:37,6</t>
  </si>
  <si>
    <t>42:00,0</t>
  </si>
  <si>
    <t>27:57,2</t>
  </si>
  <si>
    <t>42:20,0</t>
  </si>
  <si>
    <t>24:28,0</t>
  </si>
  <si>
    <t>42:40,0</t>
  </si>
  <si>
    <t>01:58,2</t>
  </si>
  <si>
    <t>43:00,0</t>
  </si>
  <si>
    <t>17:25,3</t>
  </si>
  <si>
    <t>43:20,0</t>
  </si>
  <si>
    <t>44:32,4</t>
  </si>
  <si>
    <t>43:40,0</t>
  </si>
  <si>
    <t>44:00,0</t>
  </si>
  <si>
    <t>15:38,5</t>
  </si>
  <si>
    <t>44:20,0</t>
  </si>
  <si>
    <t>37:16,3</t>
  </si>
  <si>
    <t>44:40,0</t>
  </si>
  <si>
    <t>34:25,7</t>
  </si>
  <si>
    <t>45:00,0</t>
  </si>
  <si>
    <t>07:49,0</t>
  </si>
  <si>
    <t>45:20,0</t>
  </si>
  <si>
    <t>56:50,1</t>
  </si>
  <si>
    <t>45:40,0</t>
  </si>
  <si>
    <t>17:37,0</t>
  </si>
  <si>
    <t>46:00,0</t>
  </si>
  <si>
    <t>07:45,7</t>
  </si>
  <si>
    <t>46:20,0</t>
  </si>
  <si>
    <t>06:44,3</t>
  </si>
  <si>
    <t>46:40,0</t>
  </si>
  <si>
    <t>40:00,4</t>
  </si>
  <si>
    <t>47:00,0</t>
  </si>
  <si>
    <t>48:35,1</t>
  </si>
  <si>
    <t>47:20,0</t>
  </si>
  <si>
    <t>43:36,9</t>
  </si>
  <si>
    <t>47:40,0</t>
  </si>
  <si>
    <t>34:16,7</t>
  </si>
  <si>
    <t>48:00,0</t>
  </si>
  <si>
    <t>48:20,0</t>
  </si>
  <si>
    <t>50:06,3</t>
  </si>
  <si>
    <t>48:40,0</t>
  </si>
  <si>
    <t>01:44,0</t>
  </si>
  <si>
    <t>49:00,0</t>
  </si>
  <si>
    <t>44:03,0</t>
  </si>
  <si>
    <t>49:20,0</t>
  </si>
  <si>
    <t>19:06,5</t>
  </si>
  <si>
    <t>49:40,0</t>
  </si>
  <si>
    <t>00:33,8</t>
  </si>
  <si>
    <t>Column1</t>
  </si>
  <si>
    <t>Column2</t>
  </si>
  <si>
    <t>Column3</t>
  </si>
  <si>
    <t>Column4</t>
  </si>
  <si>
    <t>Column5</t>
  </si>
  <si>
    <t>50:00,0</t>
  </si>
  <si>
    <t>09:59,2</t>
  </si>
  <si>
    <t>50:20,0</t>
  </si>
  <si>
    <t>16:27,1</t>
  </si>
  <si>
    <t>50:40,0</t>
  </si>
  <si>
    <t>02:45,8</t>
  </si>
  <si>
    <t>51:00,0</t>
  </si>
  <si>
    <t>54:53,6</t>
  </si>
  <si>
    <t>51:20,0</t>
  </si>
  <si>
    <t>18:45,2</t>
  </si>
  <si>
    <t>51:40,0</t>
  </si>
  <si>
    <t>24:08,9</t>
  </si>
  <si>
    <t>52:00,0</t>
  </si>
  <si>
    <t>42:09,7</t>
  </si>
  <si>
    <t>52:20,0</t>
  </si>
  <si>
    <t>37:58,9</t>
  </si>
  <si>
    <t>52:40,0</t>
  </si>
  <si>
    <t>07:43,4</t>
  </si>
  <si>
    <t>53:00,0</t>
  </si>
  <si>
    <t>02:10,9</t>
  </si>
  <si>
    <t>53:20,0</t>
  </si>
  <si>
    <t>29:41,9</t>
  </si>
  <si>
    <t>53:40,0</t>
  </si>
  <si>
    <t>34:44,2</t>
  </si>
  <si>
    <t>54:00,0</t>
  </si>
  <si>
    <t>05:45,4</t>
  </si>
  <si>
    <t>54:20,0</t>
  </si>
  <si>
    <t>10:40,7</t>
  </si>
  <si>
    <t>54:40,0</t>
  </si>
  <si>
    <t>05:53,0</t>
  </si>
  <si>
    <t>55:00,0</t>
  </si>
  <si>
    <t>55:20,0</t>
  </si>
  <si>
    <t>55:40,0</t>
  </si>
  <si>
    <t>51:52,3</t>
  </si>
  <si>
    <t>56:00,0</t>
  </si>
  <si>
    <t>53:47,1</t>
  </si>
  <si>
    <t>56:20,0</t>
  </si>
  <si>
    <t>24:47,2</t>
  </si>
  <si>
    <t>56:40,0</t>
  </si>
  <si>
    <t>05:42,2</t>
  </si>
  <si>
    <t>57:00,0</t>
  </si>
  <si>
    <t>11:01,8</t>
  </si>
  <si>
    <t>57:20,0</t>
  </si>
  <si>
    <t>00:37,2</t>
  </si>
  <si>
    <t>57:40,0</t>
  </si>
  <si>
    <t>37:23,3</t>
  </si>
  <si>
    <t>58:00,0</t>
  </si>
  <si>
    <t>01:48,5</t>
  </si>
  <si>
    <t>58:20,0</t>
  </si>
  <si>
    <t>09:48,6</t>
  </si>
  <si>
    <t>58:40,0</t>
  </si>
  <si>
    <t>39:20,7</t>
  </si>
  <si>
    <t>59:00,0</t>
  </si>
  <si>
    <t>22:53,9</t>
  </si>
  <si>
    <t>59:20,0</t>
  </si>
  <si>
    <t>49:44,2</t>
  </si>
  <si>
    <t>59:40,0</t>
  </si>
  <si>
    <t>00:00,0</t>
  </si>
  <si>
    <t>14:34,7</t>
  </si>
  <si>
    <t>00:20,0</t>
  </si>
  <si>
    <t>08:34,7</t>
  </si>
  <si>
    <t>00:40,0</t>
  </si>
  <si>
    <t>01:34,3</t>
  </si>
  <si>
    <t>01:00,0</t>
  </si>
  <si>
    <t>26:44,1</t>
  </si>
  <si>
    <t>01:20,0</t>
  </si>
  <si>
    <t>30:07,9</t>
  </si>
  <si>
    <t>01:40,0</t>
  </si>
  <si>
    <t>02:00,0</t>
  </si>
  <si>
    <t>02:20,0</t>
  </si>
  <si>
    <t>02:40,0</t>
  </si>
  <si>
    <t>03:00,0</t>
  </si>
  <si>
    <t>03:20,0</t>
  </si>
  <si>
    <t>55:57,1</t>
  </si>
  <si>
    <t>03:40,0</t>
  </si>
  <si>
    <t>52:57,8</t>
  </si>
  <si>
    <t>04:00,0</t>
  </si>
  <si>
    <t>06:59,3</t>
  </si>
  <si>
    <t>04:20,0</t>
  </si>
  <si>
    <t>27:46,2</t>
  </si>
  <si>
    <t>04:40,0</t>
  </si>
  <si>
    <t>44:42,7</t>
  </si>
  <si>
    <t>05:00,0</t>
  </si>
  <si>
    <t>49:13,7</t>
  </si>
  <si>
    <t>05:20,0</t>
  </si>
  <si>
    <t>16:21,3</t>
  </si>
  <si>
    <t>05:40,0</t>
  </si>
  <si>
    <t>04:40,5</t>
  </si>
  <si>
    <t>06:00,0</t>
  </si>
  <si>
    <t>04:41,8</t>
  </si>
  <si>
    <t>06:20,0</t>
  </si>
  <si>
    <t>48:31,0</t>
  </si>
  <si>
    <t>06:40,0</t>
  </si>
  <si>
    <t>20:27,7</t>
  </si>
  <si>
    <t>07:00,0</t>
  </si>
  <si>
    <t>52:11,8</t>
  </si>
  <si>
    <t>07:20,0</t>
  </si>
  <si>
    <t>07:40,0</t>
  </si>
  <si>
    <t>31:42,4</t>
  </si>
  <si>
    <t>08:00,0</t>
  </si>
  <si>
    <t>32:45,8</t>
  </si>
  <si>
    <t>08:20,0</t>
  </si>
  <si>
    <t>19:44,4</t>
  </si>
  <si>
    <t>08:40,0</t>
  </si>
  <si>
    <t>26:28,8</t>
  </si>
  <si>
    <t>09:00,0</t>
  </si>
  <si>
    <t>07:42,8</t>
  </si>
  <si>
    <t>09:20,0</t>
  </si>
  <si>
    <t>09:40,0</t>
  </si>
  <si>
    <t>10:00,0</t>
  </si>
  <si>
    <t>32:16,1</t>
  </si>
  <si>
    <t>10:20,0</t>
  </si>
  <si>
    <t>11:00,0</t>
  </si>
  <si>
    <t>10:40,0</t>
  </si>
  <si>
    <t>35:37,7</t>
  </si>
  <si>
    <t>30:35,9</t>
  </si>
  <si>
    <t>11:20,0</t>
  </si>
  <si>
    <t>29:18,6</t>
  </si>
  <si>
    <t>11:40,0</t>
  </si>
  <si>
    <t>04:37,4</t>
  </si>
  <si>
    <t>12:00,0</t>
  </si>
  <si>
    <t>56:57,3</t>
  </si>
  <si>
    <t>12:20,0</t>
  </si>
  <si>
    <t>12:40,0</t>
  </si>
  <si>
    <t>05:19,8</t>
  </si>
  <si>
    <t>13:00,0</t>
  </si>
  <si>
    <t>13:34,7</t>
  </si>
  <si>
    <t>13:20,0</t>
  </si>
  <si>
    <t>53:46,8</t>
  </si>
  <si>
    <t>13:40,0</t>
  </si>
  <si>
    <t>56:14,3</t>
  </si>
  <si>
    <t>14:00,0</t>
  </si>
  <si>
    <t>59:30,4</t>
  </si>
  <si>
    <t>14:20,0</t>
  </si>
  <si>
    <t>14:40,0</t>
  </si>
  <si>
    <t>07:20,5</t>
  </si>
  <si>
    <t>15:00,0</t>
  </si>
  <si>
    <t>24:55,3</t>
  </si>
  <si>
    <t>15:20,0</t>
  </si>
  <si>
    <t>52:54,2</t>
  </si>
  <si>
    <t>15:40,0</t>
  </si>
  <si>
    <t>00:18,1</t>
  </si>
  <si>
    <t>16:00,0</t>
  </si>
  <si>
    <t>24:17,7</t>
  </si>
  <si>
    <t>16:20,0</t>
  </si>
  <si>
    <t>20:09,1</t>
  </si>
  <si>
    <t>16:40,0</t>
  </si>
  <si>
    <t>00:20,4</t>
  </si>
  <si>
    <t>17:00,0</t>
  </si>
  <si>
    <t>17:50,4</t>
  </si>
  <si>
    <t>17:20,0</t>
  </si>
  <si>
    <t>04:31,6</t>
  </si>
  <si>
    <t>17:40,0</t>
  </si>
  <si>
    <t>32:50,0</t>
  </si>
  <si>
    <t>18:00,0</t>
  </si>
  <si>
    <t>50:09,4</t>
  </si>
  <si>
    <t>18:20,0</t>
  </si>
  <si>
    <t>45:47,4</t>
  </si>
  <si>
    <t>18:40,0</t>
  </si>
  <si>
    <t>51:32,7</t>
  </si>
  <si>
    <t>19:00,0</t>
  </si>
  <si>
    <t>55:59,6</t>
  </si>
  <si>
    <t>19:20,0</t>
  </si>
  <si>
    <t>10:21,4</t>
  </si>
  <si>
    <t>19:40,0</t>
  </si>
  <si>
    <t>19:39,8</t>
  </si>
  <si>
    <t>20:00,0</t>
  </si>
  <si>
    <t>45:54,7</t>
  </si>
  <si>
    <t>20:20,0</t>
  </si>
  <si>
    <t>40:46,4</t>
  </si>
  <si>
    <t>20:40,0</t>
  </si>
  <si>
    <t>40:10,0</t>
  </si>
  <si>
    <t>:</t>
  </si>
  <si>
    <t>Hora Largada</t>
  </si>
  <si>
    <t>Hora Llegada</t>
  </si>
  <si>
    <t>Tiempo</t>
  </si>
  <si>
    <t>7:40:00,0</t>
  </si>
  <si>
    <t>7:40:20,0</t>
  </si>
  <si>
    <t>12:30:30,4</t>
  </si>
  <si>
    <t>7:40:40,0</t>
  </si>
  <si>
    <t>7:41:00,0</t>
  </si>
  <si>
    <t>13:04:50,1</t>
  </si>
  <si>
    <t>7:41:20,0</t>
  </si>
  <si>
    <t>11:47:06,6</t>
  </si>
  <si>
    <t>7:41:40,0</t>
  </si>
  <si>
    <t>10:50:37,6</t>
  </si>
  <si>
    <t>7:42:00,0</t>
  </si>
  <si>
    <t>11:27:57,2</t>
  </si>
  <si>
    <t>7:42:20,0</t>
  </si>
  <si>
    <t>11:24:28,0</t>
  </si>
  <si>
    <t>7:42:40,0</t>
  </si>
  <si>
    <t>11:01:58,2</t>
  </si>
  <si>
    <t>7:43:00,0</t>
  </si>
  <si>
    <t>11:17:25,3</t>
  </si>
  <si>
    <t>7:43:20,0</t>
  </si>
  <si>
    <t>10:44:32,4</t>
  </si>
  <si>
    <t>7:43:40,0</t>
  </si>
  <si>
    <t>7:44:00,0</t>
  </si>
  <si>
    <t>11:15:38,5</t>
  </si>
  <si>
    <t>7:44:20,0</t>
  </si>
  <si>
    <t>10:37:16,3</t>
  </si>
  <si>
    <t>7:44:40,0</t>
  </si>
  <si>
    <t>10:34:25,7</t>
  </si>
  <si>
    <t>7:45:00,0</t>
  </si>
  <si>
    <t>11:07:49,0</t>
  </si>
  <si>
    <t>7:45:20,0</t>
  </si>
  <si>
    <t>10:56:50,1</t>
  </si>
  <si>
    <t>7:45:40,0</t>
  </si>
  <si>
    <t>11:17:37,0</t>
  </si>
  <si>
    <t>7:46:00,0</t>
  </si>
  <si>
    <t>11:07:45,7</t>
  </si>
  <si>
    <t>7:46:20,0</t>
  </si>
  <si>
    <t>11:06:44,3</t>
  </si>
  <si>
    <t>7:46:40,0</t>
  </si>
  <si>
    <t>10:40:00,4</t>
  </si>
  <si>
    <t>7:47:00,0</t>
  </si>
  <si>
    <t>10:48:35,1</t>
  </si>
  <si>
    <t>7:47:20,0</t>
  </si>
  <si>
    <t>10:43:36,9</t>
  </si>
  <si>
    <t>7:47:40,0</t>
  </si>
  <si>
    <t>11:34:16,7</t>
  </si>
  <si>
    <t>7:48:00,0</t>
  </si>
  <si>
    <t>7:48:20,0</t>
  </si>
  <si>
    <t>10:50:06,3</t>
  </si>
  <si>
    <t>7:48:40,0</t>
  </si>
  <si>
    <t>11:01:44,0</t>
  </si>
  <si>
    <t>7:49:00,0</t>
  </si>
  <si>
    <t>14:44:03,0</t>
  </si>
  <si>
    <t>7:49:20,0</t>
  </si>
  <si>
    <t>11:19:06,5</t>
  </si>
  <si>
    <t>7:49:40,0</t>
  </si>
  <si>
    <t>11:00:33,8</t>
  </si>
  <si>
    <t>7:50:00,0</t>
  </si>
  <si>
    <t>11:09:59,2</t>
  </si>
  <si>
    <t>7:50:20,0</t>
  </si>
  <si>
    <t>11:16:27,1</t>
  </si>
  <si>
    <t>7:50:40,0</t>
  </si>
  <si>
    <t>12:02:45,8</t>
  </si>
  <si>
    <t>7:51:00,0</t>
  </si>
  <si>
    <t>10:54:53,6</t>
  </si>
  <si>
    <t>7:51:20,0</t>
  </si>
  <si>
    <t>11:18:45,2</t>
  </si>
  <si>
    <t>7:51:40,0</t>
  </si>
  <si>
    <t>11:24:08,9</t>
  </si>
  <si>
    <t>7:52:00,0</t>
  </si>
  <si>
    <t>10:42:09,7</t>
  </si>
  <si>
    <t>7:52:20,0</t>
  </si>
  <si>
    <t>10:37:58,9</t>
  </si>
  <si>
    <t>7:52:40,0</t>
  </si>
  <si>
    <t>12:07:43,4</t>
  </si>
  <si>
    <t>7:53:00,0</t>
  </si>
  <si>
    <t>11:02:10,9</t>
  </si>
  <si>
    <t>7:53:20,0</t>
  </si>
  <si>
    <t>11:29:41,9</t>
  </si>
  <si>
    <t>7:53:40,0</t>
  </si>
  <si>
    <t>10:34:44,2</t>
  </si>
  <si>
    <t>7:54:00,0</t>
  </si>
  <si>
    <t>11:05:45,4</t>
  </si>
  <si>
    <t>7:54:20,0</t>
  </si>
  <si>
    <t>11:10:40,7</t>
  </si>
  <si>
    <t>7:54:40,0</t>
  </si>
  <si>
    <t>11:05:53,0</t>
  </si>
  <si>
    <t>7:55:00,0</t>
  </si>
  <si>
    <t>7:55:20,0</t>
  </si>
  <si>
    <t>7:55:40,0</t>
  </si>
  <si>
    <t>10:51:52,3</t>
  </si>
  <si>
    <t>7:56:00,0</t>
  </si>
  <si>
    <t>11:53:47,1</t>
  </si>
  <si>
    <t>7:56:20,0</t>
  </si>
  <si>
    <t>11:24:47,2</t>
  </si>
  <si>
    <t>7:56:40,0</t>
  </si>
  <si>
    <t>11:05:42,2</t>
  </si>
  <si>
    <t>7:57:00,0</t>
  </si>
  <si>
    <t>11:11:01,8</t>
  </si>
  <si>
    <t>7:57:20,0</t>
  </si>
  <si>
    <t>12:00:37,2</t>
  </si>
  <si>
    <t>7:57:40,0</t>
  </si>
  <si>
    <t>12:37:23,3</t>
  </si>
  <si>
    <t>7:58:00,0</t>
  </si>
  <si>
    <t>14:01:48,5</t>
  </si>
  <si>
    <t>7:58:20,0</t>
  </si>
  <si>
    <t>11:09:48,6</t>
  </si>
  <si>
    <t>7:58:40,0</t>
  </si>
  <si>
    <t>10:39:20,7</t>
  </si>
  <si>
    <t>7:59:00,0</t>
  </si>
  <si>
    <t>11:22:53,9</t>
  </si>
  <si>
    <t>7:59:20,0</t>
  </si>
  <si>
    <t>10:49:44,2</t>
  </si>
  <si>
    <t>7:59:40,0</t>
  </si>
  <si>
    <t>8:00:00,0</t>
  </si>
  <si>
    <t>11:14:34,7</t>
  </si>
  <si>
    <t>8:00:20,0</t>
  </si>
  <si>
    <t>12:08:34,7</t>
  </si>
  <si>
    <t>8:00:40,0</t>
  </si>
  <si>
    <t>11:01:34,3</t>
  </si>
  <si>
    <t>8:01:00,0</t>
  </si>
  <si>
    <t>11:26:44,1</t>
  </si>
  <si>
    <t>8:01:20,0</t>
  </si>
  <si>
    <t>11:30:07,9</t>
  </si>
  <si>
    <t>8:01:40,0</t>
  </si>
  <si>
    <t>8:02:00,0</t>
  </si>
  <si>
    <t>8:02:20,0</t>
  </si>
  <si>
    <t>8:02:40,0</t>
  </si>
  <si>
    <t>8:03:00,0</t>
  </si>
  <si>
    <t>8:03:20,0</t>
  </si>
  <si>
    <t>10:55:57,1</t>
  </si>
  <si>
    <t>8:03:40,0</t>
  </si>
  <si>
    <t>10:52:57,8</t>
  </si>
  <si>
    <t>8:04:00,0</t>
  </si>
  <si>
    <t>11:06:59,3</t>
  </si>
  <si>
    <t>8:04:20,0</t>
  </si>
  <si>
    <t>11:27:46,2</t>
  </si>
  <si>
    <t>8:04:40,0</t>
  </si>
  <si>
    <t>11:44:42,7</t>
  </si>
  <si>
    <t>8:05:00,0</t>
  </si>
  <si>
    <t>10:49:13,7</t>
  </si>
  <si>
    <t>8:05:20,0</t>
  </si>
  <si>
    <t>11:16:21,3</t>
  </si>
  <si>
    <t>8:05:40,0</t>
  </si>
  <si>
    <t>11:04:40,5</t>
  </si>
  <si>
    <t>8:06:00,0</t>
  </si>
  <si>
    <t>11:04:41,8</t>
  </si>
  <si>
    <t>8:06:20,0</t>
  </si>
  <si>
    <t>11:48:31,0</t>
  </si>
  <si>
    <t>8:06:40,0</t>
  </si>
  <si>
    <t>11:20:27,7</t>
  </si>
  <si>
    <t>8:07:00,0</t>
  </si>
  <si>
    <t>11:52:11,8</t>
  </si>
  <si>
    <t>8:07:20,0</t>
  </si>
  <si>
    <t>8:07:40,0</t>
  </si>
  <si>
    <t>12:31:42,4</t>
  </si>
  <si>
    <t>8:08:00,0</t>
  </si>
  <si>
    <t>13:32:45,8</t>
  </si>
  <si>
    <t>8:08:20,0</t>
  </si>
  <si>
    <t>11:19:44,4</t>
  </si>
  <si>
    <t>8:08:40,0</t>
  </si>
  <si>
    <t>11:26:28,8</t>
  </si>
  <si>
    <t>8:09:00,0</t>
  </si>
  <si>
    <t>11:07:42,8</t>
  </si>
  <si>
    <t>8:09:20,0</t>
  </si>
  <si>
    <t>8:09:40,0</t>
  </si>
  <si>
    <t>8:10:00,0</t>
  </si>
  <si>
    <t>11:32:16,1</t>
  </si>
  <si>
    <t>8:10:20,0</t>
  </si>
  <si>
    <t>12:11:00,0</t>
  </si>
  <si>
    <t>8:10:40,0</t>
  </si>
  <si>
    <t>11:35:37,7</t>
  </si>
  <si>
    <t>8:11:00,0</t>
  </si>
  <si>
    <t>11:30:35,9</t>
  </si>
  <si>
    <t>8:11:20,0</t>
  </si>
  <si>
    <t>12:29:18,6</t>
  </si>
  <si>
    <t>8:11:40,0</t>
  </si>
  <si>
    <t>11:04:37,4</t>
  </si>
  <si>
    <t>8:12:00,0</t>
  </si>
  <si>
    <t>10:56:57,3</t>
  </si>
  <si>
    <t>8:12:20,0</t>
  </si>
  <si>
    <t>8:12:40,0</t>
  </si>
  <si>
    <t>11:05:19,8</t>
  </si>
  <si>
    <t>8:13:00,0</t>
  </si>
  <si>
    <t>12:13:34,7</t>
  </si>
  <si>
    <t>8:13:20,0</t>
  </si>
  <si>
    <t>10:53:46,8</t>
  </si>
  <si>
    <t>8:13:40,0</t>
  </si>
  <si>
    <t>10:56:14,3</t>
  </si>
  <si>
    <t>8:14:00,0</t>
  </si>
  <si>
    <t>10:59:30,4</t>
  </si>
  <si>
    <t>8:14:20,0</t>
  </si>
  <si>
    <t>8:14:40,0</t>
  </si>
  <si>
    <t>11:07:20,5</t>
  </si>
  <si>
    <t>8:15:00,0</t>
  </si>
  <si>
    <t>12:24:55,3</t>
  </si>
  <si>
    <t>8:15:20,0</t>
  </si>
  <si>
    <t>10:52:54,2</t>
  </si>
  <si>
    <t>8:15:40,0</t>
  </si>
  <si>
    <t>11:00:18,1</t>
  </si>
  <si>
    <t>8:16:00,0</t>
  </si>
  <si>
    <t>11:24:17,7</t>
  </si>
  <si>
    <t>8:16:20,0</t>
  </si>
  <si>
    <t>11:20:09,1</t>
  </si>
  <si>
    <t>8:16:40,0</t>
  </si>
  <si>
    <t>11:00:20,4</t>
  </si>
  <si>
    <t>8:17:00,0</t>
  </si>
  <si>
    <t>11:17:50,4</t>
  </si>
  <si>
    <t>8:17:20,0</t>
  </si>
  <si>
    <t>11:04:31,6</t>
  </si>
  <si>
    <t>8:17:40,0</t>
  </si>
  <si>
    <t>11:32:50,0</t>
  </si>
  <si>
    <t>8:18:00,0</t>
  </si>
  <si>
    <t>11:50:09,4</t>
  </si>
  <si>
    <t>8:18:20,0</t>
  </si>
  <si>
    <t>10:45:47,4</t>
  </si>
  <si>
    <t>8:18:40,0</t>
  </si>
  <si>
    <t>10:51:32,7</t>
  </si>
  <si>
    <t>8:19:00,0</t>
  </si>
  <si>
    <t>10:55:59,6</t>
  </si>
  <si>
    <t>8:19:20,0</t>
  </si>
  <si>
    <t>8:19:40,0</t>
  </si>
  <si>
    <t>11:19:39,8</t>
  </si>
  <si>
    <t>8:20:00,0</t>
  </si>
  <si>
    <t>10:45:54,7</t>
  </si>
  <si>
    <t>8:20:20,0</t>
  </si>
  <si>
    <t>10:40:46,4</t>
  </si>
  <si>
    <t>8:20:40,0</t>
  </si>
  <si>
    <t>10:40:10,0</t>
  </si>
  <si>
    <t>CATEGORIA</t>
  </si>
  <si>
    <t>NUMERO</t>
  </si>
  <si>
    <t>PILOTO</t>
  </si>
  <si>
    <t>DAMAS</t>
  </si>
  <si>
    <t>Castillo Erica</t>
  </si>
  <si>
    <t xml:space="preserve">Lauretti Sofia Maria </t>
  </si>
  <si>
    <t xml:space="preserve">Perez Paola </t>
  </si>
  <si>
    <t xml:space="preserve">Velazquez Paola </t>
  </si>
  <si>
    <t>Yapur Carolina</t>
  </si>
  <si>
    <t>Wolemberg Fernanda</t>
  </si>
  <si>
    <t>PADRE E HIJOS</t>
  </si>
  <si>
    <t xml:space="preserve">Calvo Hector y Benjamin </t>
  </si>
  <si>
    <t>Maison Marcelo y Felipe</t>
  </si>
  <si>
    <t>TRILLEROS</t>
  </si>
  <si>
    <t xml:space="preserve">Houchuk Franco Emanuel </t>
  </si>
  <si>
    <t xml:space="preserve">Skulomoroski Axel </t>
  </si>
  <si>
    <t>Kurt Drossler Cristian</t>
  </si>
  <si>
    <t>Senger Maiko Tobias</t>
  </si>
  <si>
    <t>Espindola Omar</t>
  </si>
  <si>
    <t>PROMOCIONAL</t>
  </si>
  <si>
    <t>Gallardo Juan Martin</t>
  </si>
  <si>
    <t xml:space="preserve">Zavadiker Mateo </t>
  </si>
  <si>
    <t>Gereca Josue Moises</t>
  </si>
  <si>
    <t>Cordoba Gonzalo</t>
  </si>
  <si>
    <t xml:space="preserve">Naino Lucas </t>
  </si>
  <si>
    <t xml:space="preserve">Tamay Ivan </t>
  </si>
  <si>
    <t xml:space="preserve">Astini Facundo </t>
  </si>
  <si>
    <t>Pereyra Denis</t>
  </si>
  <si>
    <t xml:space="preserve">Maison Mateo </t>
  </si>
  <si>
    <t>Santecchia Giovanni</t>
  </si>
  <si>
    <t xml:space="preserve">Gonzalez Adrian </t>
  </si>
  <si>
    <t>Gabotto Paul</t>
  </si>
  <si>
    <t>Jacquier Rodolfo Silvero</t>
  </si>
  <si>
    <t xml:space="preserve">Montaner Lucas </t>
  </si>
  <si>
    <t xml:space="preserve">Calderon Claudio </t>
  </si>
  <si>
    <t xml:space="preserve">Da Silva Oscar </t>
  </si>
  <si>
    <t xml:space="preserve">Morla Javier </t>
  </si>
  <si>
    <t xml:space="preserve">Gomez Exequiel </t>
  </si>
  <si>
    <t>Etchichury Agustin</t>
  </si>
  <si>
    <t xml:space="preserve">Lopez Marcos Manuel </t>
  </si>
  <si>
    <t xml:space="preserve">Lopez Julio Cesar </t>
  </si>
  <si>
    <t xml:space="preserve">Navarro Nahuel </t>
  </si>
  <si>
    <t xml:space="preserve">Sainz Manuel </t>
  </si>
  <si>
    <t xml:space="preserve">Castelli Damian </t>
  </si>
  <si>
    <t xml:space="preserve">Polletti Facundo </t>
  </si>
  <si>
    <t>Skulimoroski Enzo</t>
  </si>
  <si>
    <t>Moreno Nicolas</t>
  </si>
  <si>
    <t>Tomas Aguilera</t>
  </si>
  <si>
    <t>Knappe Maximiliano</t>
  </si>
  <si>
    <t>Mereles Matias</t>
  </si>
  <si>
    <t xml:space="preserve">MASTER D </t>
  </si>
  <si>
    <t>Baliño Daniel Oscar</t>
  </si>
  <si>
    <t>Mychalewsky Vladimir</t>
  </si>
  <si>
    <t xml:space="preserve">Voltolini Fernando </t>
  </si>
  <si>
    <t xml:space="preserve">Fernandez Marcelo </t>
  </si>
  <si>
    <t>Alzari Julian Hernando</t>
  </si>
  <si>
    <t xml:space="preserve">Rodriguez Roberto </t>
  </si>
  <si>
    <t xml:space="preserve">Bender Mario </t>
  </si>
  <si>
    <t>Mera Eric Oscar</t>
  </si>
  <si>
    <t xml:space="preserve">Schiele Alejandro Jorge </t>
  </si>
  <si>
    <t xml:space="preserve">Gomez Luis Armando </t>
  </si>
  <si>
    <t>Galetto Javier</t>
  </si>
  <si>
    <t>Robledo Jose Matias</t>
  </si>
  <si>
    <t>Herrera Nelson</t>
  </si>
  <si>
    <t>Peña Raul</t>
  </si>
  <si>
    <t>Sartori Nestor</t>
  </si>
  <si>
    <t>MASTER C</t>
  </si>
  <si>
    <t xml:space="preserve">Vidal Lucas </t>
  </si>
  <si>
    <t>Zavadivker Damian</t>
  </si>
  <si>
    <t xml:space="preserve">Dumoulin Fernando </t>
  </si>
  <si>
    <t>Landaburu Ariel Esteban</t>
  </si>
  <si>
    <t xml:space="preserve">Muñoz Raul Horacio </t>
  </si>
  <si>
    <t>Serpa Andres</t>
  </si>
  <si>
    <t>Soliani Maximiliano</t>
  </si>
  <si>
    <t xml:space="preserve">Casado Guillermo Juan </t>
  </si>
  <si>
    <t>Moren Fabian Dario</t>
  </si>
  <si>
    <t xml:space="preserve">Martin Gustavo Ariel </t>
  </si>
  <si>
    <t>Godoy Gustavo</t>
  </si>
  <si>
    <t xml:space="preserve">Benitez Martin </t>
  </si>
  <si>
    <t xml:space="preserve">Martin Gabriel </t>
  </si>
  <si>
    <t>Costa Javier</t>
  </si>
  <si>
    <t>Plaza Diaz Elia</t>
  </si>
  <si>
    <t>Melgar Ezquiel Roberto</t>
  </si>
  <si>
    <t>Pierini Pablo</t>
  </si>
  <si>
    <t>MASTER B</t>
  </si>
  <si>
    <t>Chavez Martin Leonel</t>
  </si>
  <si>
    <t xml:space="preserve">Zorrilla Juan Manuel </t>
  </si>
  <si>
    <t xml:space="preserve">Saldaño Pablo </t>
  </si>
  <si>
    <t xml:space="preserve">Martinez Alejandro </t>
  </si>
  <si>
    <t>Barrionuevo Luciano</t>
  </si>
  <si>
    <t xml:space="preserve">Zalazar Diego </t>
  </si>
  <si>
    <t xml:space="preserve">Poggio Silvio Roberto </t>
  </si>
  <si>
    <t xml:space="preserve">Follonier Sebastian </t>
  </si>
  <si>
    <t xml:space="preserve">Ortamann Leonardo </t>
  </si>
  <si>
    <t xml:space="preserve">Bolchinsky David Gerardo </t>
  </si>
  <si>
    <t>Caña Diego</t>
  </si>
  <si>
    <t>Martorell Pablo</t>
  </si>
  <si>
    <t xml:space="preserve">Sartori Ariel Gerardo </t>
  </si>
  <si>
    <t>Casciaro Claudio</t>
  </si>
  <si>
    <t>Vargas Emanuel</t>
  </si>
  <si>
    <t>Sanchez Miguel</t>
  </si>
  <si>
    <t>Vence Ocatavio</t>
  </si>
  <si>
    <t>Vence Rodolfo</t>
  </si>
  <si>
    <t>Bettarel Javier</t>
  </si>
  <si>
    <t>Roca Pedro</t>
  </si>
  <si>
    <t xml:space="preserve">MASTER A </t>
  </si>
  <si>
    <t xml:space="preserve">Pelegrina Jose </t>
  </si>
  <si>
    <t>Garcia Francisco Javier</t>
  </si>
  <si>
    <t>Olmos Pablo</t>
  </si>
  <si>
    <t xml:space="preserve">Espil Gabriel </t>
  </si>
  <si>
    <t>Palazzo Jonathan</t>
  </si>
  <si>
    <t>Quintar Manuel</t>
  </si>
  <si>
    <t>Polo Marcos</t>
  </si>
  <si>
    <t>JUNIOR B</t>
  </si>
  <si>
    <t xml:space="preserve">Ybalo Fabricio </t>
  </si>
  <si>
    <t>Olmedo Tomas</t>
  </si>
  <si>
    <t>Garay Lautaro</t>
  </si>
  <si>
    <t>Segovia Ezequiel</t>
  </si>
  <si>
    <t xml:space="preserve">Sichan Hernan </t>
  </si>
  <si>
    <t xml:space="preserve">Yanke Rodrigo </t>
  </si>
  <si>
    <t>Petrossi Eugenio Cruz</t>
  </si>
  <si>
    <t>Peñaloza Gaston</t>
  </si>
  <si>
    <t>Bruera Dante</t>
  </si>
  <si>
    <t>Olmedo Zardai Carlos</t>
  </si>
  <si>
    <t>Cialone Juan</t>
  </si>
  <si>
    <t>Santecchia Nicolas</t>
  </si>
  <si>
    <t>Villanueva Matias</t>
  </si>
  <si>
    <t>JUNIOR A</t>
  </si>
  <si>
    <t>Plaza Maximo</t>
  </si>
  <si>
    <t>SENIOR B</t>
  </si>
  <si>
    <t>Wecher Marcos</t>
  </si>
  <si>
    <t>Gonzalez Rodrigo</t>
  </si>
  <si>
    <t>Mercado Martin</t>
  </si>
  <si>
    <t>SENIOR A</t>
  </si>
  <si>
    <t>Pucci Nicolas</t>
  </si>
  <si>
    <t>Kutulas Nicolas</t>
  </si>
  <si>
    <t>Mercado Jose Maria</t>
  </si>
  <si>
    <t>Hora de largada</t>
  </si>
  <si>
    <t>Hora de Llegada</t>
  </si>
  <si>
    <t>11:29:44,1</t>
  </si>
  <si>
    <t>11:10:21,4</t>
  </si>
  <si>
    <t>PENALIZADO PROLOGO</t>
  </si>
  <si>
    <t>TIEMPO TOTAL</t>
  </si>
  <si>
    <t>DNF</t>
  </si>
  <si>
    <t>DSQ</t>
  </si>
  <si>
    <t xml:space="preserve">Mereles Matias </t>
  </si>
  <si>
    <t>POS</t>
  </si>
  <si>
    <t>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</si>
</sst>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1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" fillId="2" borderId="0" xfId="0" applyFont="1" applyFill="1"/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numFmt numFmtId="164" formatCode="[$-F400]h:mm:ss\ AM/PM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DatosExternos_4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</queryTableFields>
  </queryTableRefresh>
</queryTable>
</file>

<file path=xl/queryTables/queryTable2.xml><?xml version="1.0" encoding="utf-8"?>
<queryTable xmlns="http://schemas.openxmlformats.org/spreadsheetml/2006/main" name="DatosExternos_3" connectionId="3" autoFormatId="16" applyNumberFormats="0" applyBorderFormats="0" applyFontFormats="0" applyPatternFormats="0" applyAlignmentFormats="0" applyWidthHeightFormats="0">
  <queryTableRefresh nextId="6">
    <queryTableFields count="5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</queryTableFields>
  </queryTableRefresh>
</queryTable>
</file>

<file path=xl/queryTables/queryTable3.xml><?xml version="1.0" encoding="utf-8"?>
<queryTable xmlns="http://schemas.openxmlformats.org/spreadsheetml/2006/main" name="DatosExternos_2" connectionId="2" autoFormatId="16" applyNumberFormats="0" applyBorderFormats="0" applyFontFormats="0" applyPatternFormats="0" applyAlignmentFormats="0" applyWidthHeightFormats="0">
  <queryTableRefresh nextId="6">
    <queryTableFields count="5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</queryTableFields>
  </queryTableRefresh>
</queryTable>
</file>

<file path=xl/queryTables/queryTable4.xml><?xml version="1.0" encoding="utf-8"?>
<queryTable xmlns="http://schemas.openxmlformats.org/spreadsheetml/2006/main" name="DatosExternos_1" connectionId="1" autoFormatId="16" applyNumberFormats="0" applyBorderFormats="0" applyFontFormats="0" applyPatternFormats="0" applyAlignmentFormats="0" applyWidthHeightFormats="0">
  <queryTableRefresh nextId="10" unboundColumnsRight="4">
    <queryTableFields count="9">
      <queryTableField id="1" name="N° DE MOTO" tableColumnId="1"/>
      <queryTableField id="2" name="hs" tableColumnId="2"/>
      <queryTableField id="3" name="Largada" tableColumnId="3"/>
      <queryTableField id="4" name="hs_1" tableColumnId="4"/>
      <queryTableField id="5" name="Llegada" tableColumnId="5"/>
      <queryTableField id="6" dataBound="0" tableColumnId="6"/>
      <queryTableField id="7" dataBound="0" tableColumnId="7"/>
      <queryTableField id="8" dataBound="0" tableColumnId="8"/>
      <queryTableField id="9" dataBound="0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id="4" name="Page004" displayName="Page004" ref="A1:E30" tableType="queryTable" totalsRowShown="0">
  <autoFilter ref="A1:E30"/>
  <tableColumns count="5">
    <tableColumn id="1" uniqueName="1" name="Column1" queryTableFieldId="1"/>
    <tableColumn id="2" uniqueName="2" name="Column2" queryTableFieldId="2"/>
    <tableColumn id="3" uniqueName="3" name="Column3" queryTableFieldId="3" dataDxfId="10"/>
    <tableColumn id="4" uniqueName="4" name="Column4" queryTableFieldId="4"/>
    <tableColumn id="5" uniqueName="5" name="Column5" queryTableFieldId="5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Page003" displayName="Page003" ref="A1:E33" tableType="queryTable" totalsRowShown="0">
  <autoFilter ref="A1:E33"/>
  <tableColumns count="5">
    <tableColumn id="1" uniqueName="1" name="Column1" queryTableFieldId="1"/>
    <tableColumn id="2" uniqueName="2" name="Column2" queryTableFieldId="2"/>
    <tableColumn id="3" uniqueName="3" name="Column3" queryTableFieldId="3" dataDxfId="8"/>
    <tableColumn id="4" uniqueName="4" name="Column4" queryTableFieldId="4"/>
    <tableColumn id="5" uniqueName="5" name="Column5" queryTableFieldId="5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Page002" displayName="Page002" ref="A1:E33" tableType="queryTable" totalsRowShown="0">
  <autoFilter ref="A1:E33"/>
  <tableColumns count="5">
    <tableColumn id="1" uniqueName="1" name="Column1" queryTableFieldId="1"/>
    <tableColumn id="2" uniqueName="2" name="Column2" queryTableFieldId="2"/>
    <tableColumn id="3" uniqueName="3" name="Column3" queryTableFieldId="3" dataDxfId="6"/>
    <tableColumn id="4" uniqueName="4" name="Column4" queryTableFieldId="4"/>
    <tableColumn id="5" uniqueName="5" name="Column5" queryTableFieldId="5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Page001" displayName="Page001" ref="A1:I125" tableType="queryTable" totalsRowShown="0">
  <autoFilter ref="A1:I125"/>
  <tableColumns count="9">
    <tableColumn id="1" uniqueName="1" name="N° DE MOTO" queryTableFieldId="1"/>
    <tableColumn id="2" uniqueName="2" name="hs" queryTableFieldId="2"/>
    <tableColumn id="3" uniqueName="3" name="Largada" queryTableFieldId="3" dataDxfId="4"/>
    <tableColumn id="4" uniqueName="4" name="hs_1" queryTableFieldId="4"/>
    <tableColumn id="5" uniqueName="5" name="Llegada" queryTableFieldId="5" dataDxfId="3"/>
    <tableColumn id="6" uniqueName="6" name=":" queryTableFieldId="6"/>
    <tableColumn id="7" uniqueName="7" name="Hora Largada" queryTableFieldId="7" dataDxfId="2">
      <calculatedColumnFormula>Page001[[#This Row],[hs]]&amp;Page001[[#This Row],[:]]&amp;Page001[[#This Row],[Largada]]</calculatedColumnFormula>
    </tableColumn>
    <tableColumn id="8" uniqueName="8" name="Hora Llegada" queryTableFieldId="8" dataDxfId="1">
      <calculatedColumnFormula>Page001[[#This Row],[hs_1]]&amp;Page001[[#This Row],[:]]&amp;Page001[[#This Row],[Llegada]]</calculatedColumnFormula>
    </tableColumn>
    <tableColumn id="9" uniqueName="9" name="Tiempo" queryTableFieldId="9" dataDxfId="0">
      <calculatedColumnFormula>Page001[[#This Row],[Hora Llegada]]-Page001[[#This Row],[Hora Largada]]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9" workbookViewId="0">
      <selection activeCell="D27" sqref="D27"/>
    </sheetView>
  </sheetViews>
  <sheetFormatPr baseColWidth="10" defaultRowHeight="15" x14ac:dyDescent="0.25"/>
  <cols>
    <col min="1" max="5" width="11.140625" bestFit="1" customWidth="1"/>
  </cols>
  <sheetData>
    <row r="1" spans="1:5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</row>
    <row r="2" spans="1:5" x14ac:dyDescent="0.25">
      <c r="A2">
        <v>271</v>
      </c>
      <c r="B2">
        <v>8</v>
      </c>
      <c r="C2" s="1" t="s">
        <v>184</v>
      </c>
      <c r="D2">
        <v>12</v>
      </c>
      <c r="E2" s="1" t="s">
        <v>185</v>
      </c>
    </row>
    <row r="3" spans="1:5" x14ac:dyDescent="0.25">
      <c r="A3">
        <v>204</v>
      </c>
      <c r="B3">
        <v>8</v>
      </c>
      <c r="C3" s="1" t="s">
        <v>186</v>
      </c>
      <c r="D3">
        <v>11</v>
      </c>
      <c r="E3" s="1" t="s">
        <v>187</v>
      </c>
    </row>
    <row r="4" spans="1:5" x14ac:dyDescent="0.25">
      <c r="A4">
        <v>201</v>
      </c>
      <c r="B4">
        <v>8</v>
      </c>
      <c r="C4" s="1" t="s">
        <v>188</v>
      </c>
      <c r="D4">
        <v>10</v>
      </c>
      <c r="E4" s="1" t="s">
        <v>189</v>
      </c>
    </row>
    <row r="5" spans="1:5" x14ac:dyDescent="0.25">
      <c r="A5">
        <v>202</v>
      </c>
      <c r="B5">
        <v>8</v>
      </c>
      <c r="C5" s="1" t="s">
        <v>190</v>
      </c>
      <c r="E5" s="1" t="s">
        <v>6</v>
      </c>
    </row>
    <row r="6" spans="1:5" x14ac:dyDescent="0.25">
      <c r="A6">
        <v>203</v>
      </c>
      <c r="B6">
        <v>8</v>
      </c>
      <c r="C6" s="1" t="s">
        <v>191</v>
      </c>
      <c r="D6">
        <v>11</v>
      </c>
      <c r="E6" s="1" t="s">
        <v>192</v>
      </c>
    </row>
    <row r="7" spans="1:5" x14ac:dyDescent="0.25">
      <c r="A7">
        <v>205</v>
      </c>
      <c r="B7">
        <v>8</v>
      </c>
      <c r="C7" s="1" t="s">
        <v>193</v>
      </c>
      <c r="D7">
        <v>12</v>
      </c>
      <c r="E7" s="1" t="s">
        <v>194</v>
      </c>
    </row>
    <row r="8" spans="1:5" x14ac:dyDescent="0.25">
      <c r="A8">
        <v>206</v>
      </c>
      <c r="B8">
        <v>8</v>
      </c>
      <c r="C8" s="1" t="s">
        <v>195</v>
      </c>
      <c r="D8">
        <v>10</v>
      </c>
      <c r="E8" s="1" t="s">
        <v>196</v>
      </c>
    </row>
    <row r="9" spans="1:5" x14ac:dyDescent="0.25">
      <c r="A9">
        <v>207</v>
      </c>
      <c r="B9">
        <v>8</v>
      </c>
      <c r="C9" s="1" t="s">
        <v>197</v>
      </c>
      <c r="D9">
        <v>10</v>
      </c>
      <c r="E9" s="1" t="s">
        <v>198</v>
      </c>
    </row>
    <row r="10" spans="1:5" x14ac:dyDescent="0.25">
      <c r="A10">
        <v>151</v>
      </c>
      <c r="B10">
        <v>8</v>
      </c>
      <c r="C10" s="1" t="s">
        <v>199</v>
      </c>
      <c r="D10">
        <v>10</v>
      </c>
      <c r="E10" s="1" t="s">
        <v>200</v>
      </c>
    </row>
    <row r="11" spans="1:5" x14ac:dyDescent="0.25">
      <c r="A11">
        <v>152</v>
      </c>
      <c r="B11">
        <v>8</v>
      </c>
      <c r="C11" s="1" t="s">
        <v>201</v>
      </c>
      <c r="E11" s="1" t="s">
        <v>6</v>
      </c>
    </row>
    <row r="12" spans="1:5" x14ac:dyDescent="0.25">
      <c r="A12">
        <v>159</v>
      </c>
      <c r="B12">
        <v>8</v>
      </c>
      <c r="C12" s="1" t="s">
        <v>202</v>
      </c>
      <c r="D12">
        <v>11</v>
      </c>
      <c r="E12" s="1" t="s">
        <v>203</v>
      </c>
    </row>
    <row r="13" spans="1:5" x14ac:dyDescent="0.25">
      <c r="A13">
        <v>153</v>
      </c>
      <c r="B13">
        <v>8</v>
      </c>
      <c r="C13" s="1" t="s">
        <v>204</v>
      </c>
      <c r="D13">
        <v>12</v>
      </c>
      <c r="E13" s="1" t="s">
        <v>205</v>
      </c>
    </row>
    <row r="14" spans="1:5" x14ac:dyDescent="0.25">
      <c r="A14">
        <v>154</v>
      </c>
      <c r="B14">
        <v>8</v>
      </c>
      <c r="C14" s="1" t="s">
        <v>206</v>
      </c>
      <c r="D14">
        <v>10</v>
      </c>
      <c r="E14" s="1" t="s">
        <v>207</v>
      </c>
    </row>
    <row r="15" spans="1:5" x14ac:dyDescent="0.25">
      <c r="A15">
        <v>155</v>
      </c>
      <c r="B15">
        <v>8</v>
      </c>
      <c r="C15" s="1" t="s">
        <v>208</v>
      </c>
      <c r="D15">
        <v>11</v>
      </c>
      <c r="E15" s="1" t="s">
        <v>209</v>
      </c>
    </row>
    <row r="16" spans="1:5" x14ac:dyDescent="0.25">
      <c r="A16">
        <v>156</v>
      </c>
      <c r="B16">
        <v>8</v>
      </c>
      <c r="C16" s="1" t="s">
        <v>210</v>
      </c>
      <c r="D16">
        <v>11</v>
      </c>
      <c r="E16" s="1" t="s">
        <v>211</v>
      </c>
    </row>
    <row r="17" spans="1:5" x14ac:dyDescent="0.25">
      <c r="A17">
        <v>157</v>
      </c>
      <c r="B17">
        <v>8</v>
      </c>
      <c r="C17" s="1" t="s">
        <v>212</v>
      </c>
      <c r="D17">
        <v>11</v>
      </c>
      <c r="E17" s="1" t="s">
        <v>213</v>
      </c>
    </row>
    <row r="18" spans="1:5" x14ac:dyDescent="0.25">
      <c r="A18">
        <v>158</v>
      </c>
      <c r="B18">
        <v>8</v>
      </c>
      <c r="C18" s="1" t="s">
        <v>214</v>
      </c>
      <c r="D18">
        <v>11</v>
      </c>
      <c r="E18" s="1" t="s">
        <v>215</v>
      </c>
    </row>
    <row r="19" spans="1:5" x14ac:dyDescent="0.25">
      <c r="A19">
        <v>160</v>
      </c>
      <c r="B19">
        <v>8</v>
      </c>
      <c r="C19" s="1" t="s">
        <v>216</v>
      </c>
      <c r="D19">
        <v>11</v>
      </c>
      <c r="E19" s="1" t="s">
        <v>217</v>
      </c>
    </row>
    <row r="20" spans="1:5" x14ac:dyDescent="0.25">
      <c r="A20">
        <v>161</v>
      </c>
      <c r="B20">
        <v>8</v>
      </c>
      <c r="C20" s="1" t="s">
        <v>218</v>
      </c>
      <c r="D20">
        <v>11</v>
      </c>
      <c r="E20" s="1" t="s">
        <v>219</v>
      </c>
    </row>
    <row r="21" spans="1:5" x14ac:dyDescent="0.25">
      <c r="A21">
        <v>162</v>
      </c>
      <c r="B21">
        <v>8</v>
      </c>
      <c r="C21" s="1" t="s">
        <v>220</v>
      </c>
      <c r="D21">
        <v>11</v>
      </c>
      <c r="E21" s="1" t="s">
        <v>221</v>
      </c>
    </row>
    <row r="22" spans="1:5" x14ac:dyDescent="0.25">
      <c r="A22">
        <v>163</v>
      </c>
      <c r="B22">
        <v>8</v>
      </c>
      <c r="C22" s="1" t="s">
        <v>222</v>
      </c>
      <c r="D22">
        <v>11</v>
      </c>
      <c r="E22" s="1" t="s">
        <v>223</v>
      </c>
    </row>
    <row r="23" spans="1:5" x14ac:dyDescent="0.25">
      <c r="A23">
        <v>107</v>
      </c>
      <c r="B23">
        <v>8</v>
      </c>
      <c r="C23" s="1" t="s">
        <v>224</v>
      </c>
      <c r="D23">
        <v>10</v>
      </c>
      <c r="E23" s="1" t="s">
        <v>225</v>
      </c>
    </row>
    <row r="24" spans="1:5" x14ac:dyDescent="0.25">
      <c r="A24">
        <v>101</v>
      </c>
      <c r="B24">
        <v>8</v>
      </c>
      <c r="C24" s="1" t="s">
        <v>226</v>
      </c>
      <c r="D24">
        <v>10</v>
      </c>
      <c r="E24" s="1" t="s">
        <v>227</v>
      </c>
    </row>
    <row r="25" spans="1:5" x14ac:dyDescent="0.25">
      <c r="A25">
        <v>53</v>
      </c>
      <c r="B25">
        <v>8</v>
      </c>
      <c r="C25" s="1" t="s">
        <v>228</v>
      </c>
      <c r="D25">
        <v>10</v>
      </c>
      <c r="E25" s="1" t="s">
        <v>229</v>
      </c>
    </row>
    <row r="26" spans="1:5" x14ac:dyDescent="0.25">
      <c r="A26">
        <v>52</v>
      </c>
      <c r="B26">
        <v>8</v>
      </c>
      <c r="C26" s="1" t="s">
        <v>230</v>
      </c>
      <c r="D26">
        <v>11</v>
      </c>
      <c r="E26" s="1" t="s">
        <v>231</v>
      </c>
    </row>
    <row r="27" spans="1:5" x14ac:dyDescent="0.25">
      <c r="A27">
        <v>51</v>
      </c>
      <c r="B27">
        <v>8</v>
      </c>
      <c r="C27" s="1" t="s">
        <v>232</v>
      </c>
      <c r="D27">
        <v>11</v>
      </c>
      <c r="E27" s="1" t="s">
        <v>233</v>
      </c>
    </row>
    <row r="28" spans="1:5" x14ac:dyDescent="0.25">
      <c r="A28">
        <v>10</v>
      </c>
      <c r="B28">
        <v>8</v>
      </c>
      <c r="C28" s="1" t="s">
        <v>234</v>
      </c>
      <c r="D28">
        <v>10</v>
      </c>
      <c r="E28" s="1" t="s">
        <v>235</v>
      </c>
    </row>
    <row r="29" spans="1:5" x14ac:dyDescent="0.25">
      <c r="A29">
        <v>2</v>
      </c>
      <c r="B29">
        <v>8</v>
      </c>
      <c r="C29" s="1" t="s">
        <v>236</v>
      </c>
      <c r="D29">
        <v>10</v>
      </c>
      <c r="E29" s="1" t="s">
        <v>237</v>
      </c>
    </row>
    <row r="30" spans="1:5" x14ac:dyDescent="0.25">
      <c r="A30">
        <v>9</v>
      </c>
      <c r="B30">
        <v>8</v>
      </c>
      <c r="C30" s="1" t="s">
        <v>238</v>
      </c>
      <c r="D30">
        <v>10</v>
      </c>
      <c r="E30" s="1" t="s">
        <v>239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workbookViewId="0">
      <selection activeCell="B2" sqref="B2:B22"/>
    </sheetView>
  </sheetViews>
  <sheetFormatPr baseColWidth="10" defaultRowHeight="15" x14ac:dyDescent="0.25"/>
  <cols>
    <col min="5" max="5" width="25.85546875" bestFit="1" customWidth="1"/>
    <col min="8" max="8" width="14.28515625" customWidth="1"/>
    <col min="9" max="9" width="22.85546875" bestFit="1" customWidth="1"/>
    <col min="10" max="10" width="19.28515625" customWidth="1"/>
  </cols>
  <sheetData>
    <row r="2" spans="2:10" x14ac:dyDescent="0.25">
      <c r="B2" s="35" t="s">
        <v>619</v>
      </c>
      <c r="C2" s="10" t="s">
        <v>472</v>
      </c>
      <c r="D2" s="10" t="s">
        <v>473</v>
      </c>
      <c r="E2" s="10" t="s">
        <v>474</v>
      </c>
      <c r="F2" s="11" t="s">
        <v>609</v>
      </c>
      <c r="G2" s="11" t="s">
        <v>610</v>
      </c>
      <c r="H2" s="12" t="s">
        <v>243</v>
      </c>
      <c r="I2" s="27" t="s">
        <v>613</v>
      </c>
      <c r="J2" s="27" t="s">
        <v>614</v>
      </c>
    </row>
    <row r="3" spans="2:10" x14ac:dyDescent="0.25">
      <c r="B3" s="35">
        <v>1</v>
      </c>
      <c r="C3" s="4" t="s">
        <v>556</v>
      </c>
      <c r="D3" s="5">
        <v>259</v>
      </c>
      <c r="E3" s="6" t="s">
        <v>564</v>
      </c>
      <c r="F3" s="7" t="s">
        <v>382</v>
      </c>
      <c r="G3" s="7" t="s">
        <v>383</v>
      </c>
      <c r="H3" s="9">
        <v>0.11404745370370367</v>
      </c>
      <c r="I3" s="9"/>
      <c r="J3" s="9">
        <v>0.11404745370370367</v>
      </c>
    </row>
    <row r="4" spans="2:10" x14ac:dyDescent="0.25">
      <c r="B4" s="35">
        <v>2</v>
      </c>
      <c r="C4" s="4" t="s">
        <v>556</v>
      </c>
      <c r="D4" s="5">
        <v>252</v>
      </c>
      <c r="E4" s="6" t="s">
        <v>558</v>
      </c>
      <c r="F4" s="7" t="s">
        <v>388</v>
      </c>
      <c r="G4" s="7" t="s">
        <v>389</v>
      </c>
      <c r="H4" s="9">
        <v>0.12409490740740747</v>
      </c>
      <c r="I4" s="9"/>
      <c r="J4" s="9">
        <v>0.12409490740740747</v>
      </c>
    </row>
    <row r="5" spans="2:10" x14ac:dyDescent="0.25">
      <c r="B5" s="35">
        <v>3</v>
      </c>
      <c r="C5" s="4" t="s">
        <v>556</v>
      </c>
      <c r="D5" s="5">
        <v>264</v>
      </c>
      <c r="E5" s="6" t="s">
        <v>569</v>
      </c>
      <c r="F5" s="7" t="s">
        <v>405</v>
      </c>
      <c r="G5" s="7" t="s">
        <v>406</v>
      </c>
      <c r="H5" s="9">
        <v>0.12410648148148146</v>
      </c>
      <c r="I5" s="9"/>
      <c r="J5" s="9">
        <v>0.12410648148148146</v>
      </c>
    </row>
    <row r="6" spans="2:10" x14ac:dyDescent="0.25">
      <c r="B6" s="35">
        <v>4</v>
      </c>
      <c r="C6" s="4" t="s">
        <v>556</v>
      </c>
      <c r="D6" s="5">
        <v>254</v>
      </c>
      <c r="E6" s="6" t="s">
        <v>559</v>
      </c>
      <c r="F6" s="7" t="s">
        <v>386</v>
      </c>
      <c r="G6" s="7" t="s">
        <v>387</v>
      </c>
      <c r="H6" s="9">
        <v>0.12431134259259258</v>
      </c>
      <c r="I6" s="9"/>
      <c r="J6" s="9">
        <v>0.12431134259259258</v>
      </c>
    </row>
    <row r="7" spans="2:10" x14ac:dyDescent="0.25">
      <c r="B7" s="35">
        <v>5</v>
      </c>
      <c r="C7" s="4" t="s">
        <v>556</v>
      </c>
      <c r="D7" s="5">
        <v>251</v>
      </c>
      <c r="E7" s="6" t="s">
        <v>557</v>
      </c>
      <c r="F7" s="7" t="s">
        <v>384</v>
      </c>
      <c r="G7" s="7" t="s">
        <v>385</v>
      </c>
      <c r="H7" s="9">
        <v>0.1326539351851852</v>
      </c>
      <c r="I7" s="9"/>
      <c r="J7" s="9">
        <v>0.1326539351851852</v>
      </c>
    </row>
    <row r="8" spans="2:10" x14ac:dyDescent="0.25">
      <c r="B8" s="35">
        <v>6</v>
      </c>
      <c r="C8" s="4" t="s">
        <v>556</v>
      </c>
      <c r="D8" s="5">
        <v>262</v>
      </c>
      <c r="E8" s="6" t="s">
        <v>567</v>
      </c>
      <c r="F8" s="7" t="s">
        <v>401</v>
      </c>
      <c r="G8" s="7" t="s">
        <v>402</v>
      </c>
      <c r="H8" s="9">
        <v>0.13292129629629629</v>
      </c>
      <c r="I8" s="9"/>
      <c r="J8" s="9">
        <v>0.13292129629629629</v>
      </c>
    </row>
    <row r="9" spans="2:10" x14ac:dyDescent="0.25">
      <c r="B9" s="35">
        <v>7</v>
      </c>
      <c r="C9" s="4" t="s">
        <v>556</v>
      </c>
      <c r="D9" s="5">
        <v>256</v>
      </c>
      <c r="E9" s="6" t="s">
        <v>561</v>
      </c>
      <c r="F9" s="7" t="s">
        <v>392</v>
      </c>
      <c r="G9" s="7" t="s">
        <v>393</v>
      </c>
      <c r="H9" s="9">
        <v>0.13457986111111114</v>
      </c>
      <c r="I9" s="9"/>
      <c r="J9" s="9">
        <v>0.13457986111111114</v>
      </c>
    </row>
    <row r="10" spans="2:10" x14ac:dyDescent="0.25">
      <c r="B10" s="35">
        <v>8</v>
      </c>
      <c r="C10" s="4" t="s">
        <v>556</v>
      </c>
      <c r="D10" s="5">
        <v>263</v>
      </c>
      <c r="E10" s="6" t="s">
        <v>568</v>
      </c>
      <c r="F10" s="7" t="s">
        <v>403</v>
      </c>
      <c r="G10" s="7" t="s">
        <v>404</v>
      </c>
      <c r="H10" s="9">
        <v>0.13737037037037036</v>
      </c>
      <c r="I10" s="9"/>
      <c r="J10" s="9">
        <v>0.13737037037037036</v>
      </c>
    </row>
    <row r="11" spans="2:10" x14ac:dyDescent="0.25">
      <c r="B11" s="35">
        <v>9</v>
      </c>
      <c r="C11" s="4" t="s">
        <v>556</v>
      </c>
      <c r="D11" s="5">
        <v>270</v>
      </c>
      <c r="E11" s="6" t="s">
        <v>575</v>
      </c>
      <c r="F11" s="7" t="s">
        <v>415</v>
      </c>
      <c r="G11" s="7" t="s">
        <v>416</v>
      </c>
      <c r="H11" s="9">
        <v>0.13860995370370371</v>
      </c>
      <c r="I11" s="9"/>
      <c r="J11" s="9">
        <v>0.13860995370370371</v>
      </c>
    </row>
    <row r="12" spans="2:10" x14ac:dyDescent="0.25">
      <c r="B12" s="35">
        <v>10</v>
      </c>
      <c r="C12" s="4" t="s">
        <v>556</v>
      </c>
      <c r="D12" s="5">
        <v>269</v>
      </c>
      <c r="E12" s="6" t="s">
        <v>574</v>
      </c>
      <c r="F12" s="7" t="s">
        <v>413</v>
      </c>
      <c r="G12" s="7" t="s">
        <v>414</v>
      </c>
      <c r="H12" s="9">
        <v>0.14233449074074073</v>
      </c>
      <c r="I12" s="9"/>
      <c r="J12" s="9">
        <v>0.14233449074074073</v>
      </c>
    </row>
    <row r="13" spans="2:10" x14ac:dyDescent="0.25">
      <c r="B13" s="35">
        <v>11</v>
      </c>
      <c r="C13" s="21" t="s">
        <v>556</v>
      </c>
      <c r="D13" s="22">
        <v>267</v>
      </c>
      <c r="E13" s="23" t="s">
        <v>572</v>
      </c>
      <c r="F13" s="24" t="s">
        <v>409</v>
      </c>
      <c r="G13" s="24" t="s">
        <v>410</v>
      </c>
      <c r="H13" s="25">
        <v>0.14046296296296296</v>
      </c>
      <c r="I13" s="26">
        <v>0.14393518518518519</v>
      </c>
      <c r="J13" s="26">
        <v>0.14393518518518519</v>
      </c>
    </row>
    <row r="14" spans="2:10" x14ac:dyDescent="0.25">
      <c r="B14" s="35">
        <v>12</v>
      </c>
      <c r="C14" s="4" t="s">
        <v>556</v>
      </c>
      <c r="D14" s="5">
        <v>255</v>
      </c>
      <c r="E14" s="6" t="s">
        <v>560</v>
      </c>
      <c r="F14" s="7" t="s">
        <v>390</v>
      </c>
      <c r="G14" s="7" t="s">
        <v>391</v>
      </c>
      <c r="H14" s="9">
        <v>0.15429398148148143</v>
      </c>
      <c r="I14" s="9"/>
      <c r="J14" s="9">
        <v>0.15429398148148143</v>
      </c>
    </row>
    <row r="15" spans="2:10" x14ac:dyDescent="0.25">
      <c r="B15" s="35">
        <v>13</v>
      </c>
      <c r="C15" s="21" t="s">
        <v>556</v>
      </c>
      <c r="D15" s="22">
        <v>257</v>
      </c>
      <c r="E15" s="23" t="s">
        <v>562</v>
      </c>
      <c r="F15" s="24" t="s">
        <v>394</v>
      </c>
      <c r="G15" s="24" t="s">
        <v>395</v>
      </c>
      <c r="H15" s="25">
        <v>0.15638657407407403</v>
      </c>
      <c r="I15" s="26">
        <v>0.15986111111111112</v>
      </c>
      <c r="J15" s="26">
        <v>0.15986111111111112</v>
      </c>
    </row>
    <row r="16" spans="2:10" x14ac:dyDescent="0.25">
      <c r="B16" s="36">
        <v>14</v>
      </c>
      <c r="C16" s="4" t="s">
        <v>556</v>
      </c>
      <c r="D16" s="5">
        <v>268</v>
      </c>
      <c r="E16" s="6" t="s">
        <v>573</v>
      </c>
      <c r="F16" s="7" t="s">
        <v>411</v>
      </c>
      <c r="G16" s="7" t="s">
        <v>412</v>
      </c>
      <c r="H16" s="9">
        <v>0.16712962962962957</v>
      </c>
      <c r="I16" s="9"/>
      <c r="J16" s="9">
        <v>0.16712962962962957</v>
      </c>
    </row>
    <row r="17" spans="2:10" x14ac:dyDescent="0.25">
      <c r="B17" s="36">
        <v>15</v>
      </c>
      <c r="C17" s="4" t="s">
        <v>556</v>
      </c>
      <c r="D17" s="5">
        <v>271</v>
      </c>
      <c r="E17" s="6" t="s">
        <v>576</v>
      </c>
      <c r="F17" s="7" t="s">
        <v>417</v>
      </c>
      <c r="G17" s="7" t="s">
        <v>418</v>
      </c>
      <c r="H17" s="9">
        <v>0.179150462962963</v>
      </c>
      <c r="I17" s="9"/>
      <c r="J17" s="9">
        <v>0.179150462962963</v>
      </c>
    </row>
    <row r="18" spans="2:10" x14ac:dyDescent="0.25">
      <c r="B18" s="36">
        <v>16</v>
      </c>
      <c r="C18" s="21" t="s">
        <v>556</v>
      </c>
      <c r="D18" s="22">
        <v>260</v>
      </c>
      <c r="E18" s="23" t="s">
        <v>565</v>
      </c>
      <c r="F18" s="24" t="s">
        <v>397</v>
      </c>
      <c r="G18" s="24" t="s">
        <v>398</v>
      </c>
      <c r="H18" s="25">
        <v>0.18336111111111114</v>
      </c>
      <c r="I18" s="26">
        <v>0.18682870370370369</v>
      </c>
      <c r="J18" s="26">
        <v>0.18682870370370369</v>
      </c>
    </row>
    <row r="19" spans="2:10" x14ac:dyDescent="0.25">
      <c r="B19" s="36">
        <v>17</v>
      </c>
      <c r="C19" s="21" t="s">
        <v>556</v>
      </c>
      <c r="D19" s="22">
        <v>261</v>
      </c>
      <c r="E19" s="23" t="s">
        <v>566</v>
      </c>
      <c r="F19" s="24" t="s">
        <v>399</v>
      </c>
      <c r="G19" s="24" t="s">
        <v>400</v>
      </c>
      <c r="H19" s="25">
        <v>0.22553009259259266</v>
      </c>
      <c r="I19" s="26">
        <v>0.22900462962962964</v>
      </c>
      <c r="J19" s="26">
        <v>0.22900462962962964</v>
      </c>
    </row>
    <row r="20" spans="2:10" x14ac:dyDescent="0.25">
      <c r="B20" s="36">
        <v>18</v>
      </c>
      <c r="C20" s="28" t="s">
        <v>556</v>
      </c>
      <c r="D20" s="29">
        <v>258</v>
      </c>
      <c r="E20" s="30" t="s">
        <v>563</v>
      </c>
      <c r="F20" s="31" t="s">
        <v>396</v>
      </c>
      <c r="G20" s="31" t="s">
        <v>240</v>
      </c>
      <c r="H20" s="31" t="s">
        <v>615</v>
      </c>
      <c r="I20" s="31"/>
      <c r="J20" s="31" t="s">
        <v>615</v>
      </c>
    </row>
    <row r="21" spans="2:10" x14ac:dyDescent="0.25">
      <c r="B21" s="36">
        <v>19</v>
      </c>
      <c r="C21" s="28" t="s">
        <v>556</v>
      </c>
      <c r="D21" s="29">
        <v>265</v>
      </c>
      <c r="E21" s="30" t="s">
        <v>570</v>
      </c>
      <c r="F21" s="31" t="s">
        <v>407</v>
      </c>
      <c r="G21" s="31" t="s">
        <v>240</v>
      </c>
      <c r="H21" s="31" t="s">
        <v>615</v>
      </c>
      <c r="I21" s="31"/>
      <c r="J21" s="31" t="s">
        <v>615</v>
      </c>
    </row>
    <row r="22" spans="2:10" x14ac:dyDescent="0.25">
      <c r="B22" s="36">
        <v>20</v>
      </c>
      <c r="C22" s="28" t="s">
        <v>556</v>
      </c>
      <c r="D22" s="29">
        <v>266</v>
      </c>
      <c r="E22" s="30" t="s">
        <v>571</v>
      </c>
      <c r="F22" s="31" t="s">
        <v>408</v>
      </c>
      <c r="G22" s="31" t="s">
        <v>240</v>
      </c>
      <c r="H22" s="31" t="s">
        <v>615</v>
      </c>
      <c r="I22" s="31"/>
      <c r="J22" s="31" t="s">
        <v>615</v>
      </c>
    </row>
  </sheetData>
  <autoFilter ref="C2:H2">
    <sortState ref="C3:H22">
      <sortCondition ref="H2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workbookViewId="0">
      <selection activeCell="B2" sqref="B2:B16"/>
    </sheetView>
  </sheetViews>
  <sheetFormatPr baseColWidth="10" defaultRowHeight="15" x14ac:dyDescent="0.25"/>
  <cols>
    <col min="5" max="5" width="24" bestFit="1" customWidth="1"/>
    <col min="6" max="6" width="15.140625" customWidth="1"/>
    <col min="7" max="7" width="16.140625" customWidth="1"/>
    <col min="8" max="8" width="15.28515625" customWidth="1"/>
  </cols>
  <sheetData>
    <row r="2" spans="2:8" x14ac:dyDescent="0.25">
      <c r="B2" s="35" t="s">
        <v>619</v>
      </c>
      <c r="C2" s="10" t="s">
        <v>472</v>
      </c>
      <c r="D2" s="10" t="s">
        <v>473</v>
      </c>
      <c r="E2" s="10" t="s">
        <v>474</v>
      </c>
      <c r="F2" s="11" t="s">
        <v>609</v>
      </c>
      <c r="G2" s="11" t="s">
        <v>610</v>
      </c>
      <c r="H2" s="12" t="s">
        <v>243</v>
      </c>
    </row>
    <row r="3" spans="2:8" x14ac:dyDescent="0.25">
      <c r="B3" s="35">
        <v>1</v>
      </c>
      <c r="C3" s="4" t="s">
        <v>538</v>
      </c>
      <c r="D3" s="5">
        <v>314</v>
      </c>
      <c r="E3" s="6" t="s">
        <v>552</v>
      </c>
      <c r="F3" s="7" t="s">
        <v>374</v>
      </c>
      <c r="G3" s="7" t="s">
        <v>375</v>
      </c>
      <c r="H3" s="9">
        <v>0.11756712962962962</v>
      </c>
    </row>
    <row r="4" spans="2:8" x14ac:dyDescent="0.25">
      <c r="B4" s="35">
        <v>2</v>
      </c>
      <c r="C4" s="4" t="s">
        <v>538</v>
      </c>
      <c r="D4" s="5">
        <v>318</v>
      </c>
      <c r="E4" s="6" t="s">
        <v>540</v>
      </c>
      <c r="F4" s="7" t="s">
        <v>354</v>
      </c>
      <c r="G4" s="7" t="s">
        <v>355</v>
      </c>
      <c r="H4" s="9">
        <v>0.11833564814814812</v>
      </c>
    </row>
    <row r="5" spans="2:8" x14ac:dyDescent="0.25">
      <c r="B5" s="35">
        <v>3</v>
      </c>
      <c r="C5" s="4" t="s">
        <v>538</v>
      </c>
      <c r="D5" s="5">
        <v>313</v>
      </c>
      <c r="E5" s="6" t="s">
        <v>551</v>
      </c>
      <c r="F5" s="7" t="s">
        <v>372</v>
      </c>
      <c r="G5" s="7" t="s">
        <v>373</v>
      </c>
      <c r="H5" s="9">
        <v>0.11987384259259265</v>
      </c>
    </row>
    <row r="6" spans="2:8" x14ac:dyDescent="0.25">
      <c r="B6" s="35">
        <v>4</v>
      </c>
      <c r="C6" s="4" t="s">
        <v>538</v>
      </c>
      <c r="D6" s="5">
        <v>305</v>
      </c>
      <c r="E6" s="6" t="s">
        <v>544</v>
      </c>
      <c r="F6" s="7" t="s">
        <v>361</v>
      </c>
      <c r="G6" s="7" t="s">
        <v>362</v>
      </c>
      <c r="H6" s="9">
        <v>0.12562847222222218</v>
      </c>
    </row>
    <row r="7" spans="2:8" x14ac:dyDescent="0.25">
      <c r="B7" s="35">
        <v>5</v>
      </c>
      <c r="C7" s="4" t="s">
        <v>538</v>
      </c>
      <c r="D7" s="5">
        <v>315</v>
      </c>
      <c r="E7" s="6" t="s">
        <v>553</v>
      </c>
      <c r="F7" s="7" t="s">
        <v>376</v>
      </c>
      <c r="G7" s="7" t="s">
        <v>377</v>
      </c>
      <c r="H7" s="9">
        <v>0.12707523148148153</v>
      </c>
    </row>
    <row r="8" spans="2:8" x14ac:dyDescent="0.25">
      <c r="B8" s="35">
        <v>6</v>
      </c>
      <c r="C8" s="4" t="s">
        <v>538</v>
      </c>
      <c r="D8" s="5">
        <v>303</v>
      </c>
      <c r="E8" s="6" t="s">
        <v>542</v>
      </c>
      <c r="F8" s="7" t="s">
        <v>357</v>
      </c>
      <c r="G8" s="7" t="s">
        <v>358</v>
      </c>
      <c r="H8" s="9">
        <v>0.13512384259259264</v>
      </c>
    </row>
    <row r="9" spans="2:8" x14ac:dyDescent="0.25">
      <c r="B9" s="35">
        <v>7</v>
      </c>
      <c r="C9" s="4" t="s">
        <v>538</v>
      </c>
      <c r="D9" s="5">
        <v>316</v>
      </c>
      <c r="E9" s="6" t="s">
        <v>554</v>
      </c>
      <c r="F9" s="7" t="s">
        <v>378</v>
      </c>
      <c r="G9" s="7" t="s">
        <v>379</v>
      </c>
      <c r="H9" s="9">
        <v>0.14127546296296295</v>
      </c>
    </row>
    <row r="10" spans="2:8" x14ac:dyDescent="0.25">
      <c r="B10" s="35">
        <v>8</v>
      </c>
      <c r="C10" s="4" t="s">
        <v>538</v>
      </c>
      <c r="D10" s="5">
        <v>301</v>
      </c>
      <c r="E10" s="6" t="s">
        <v>539</v>
      </c>
      <c r="F10" s="7" t="s">
        <v>352</v>
      </c>
      <c r="G10" s="7" t="s">
        <v>353</v>
      </c>
      <c r="H10" s="9">
        <v>0.14159606481481479</v>
      </c>
    </row>
    <row r="11" spans="2:8" x14ac:dyDescent="0.25">
      <c r="B11" s="35">
        <v>9</v>
      </c>
      <c r="C11" s="4" t="s">
        <v>538</v>
      </c>
      <c r="D11" s="5">
        <v>306</v>
      </c>
      <c r="E11" s="6" t="s">
        <v>545</v>
      </c>
      <c r="F11" s="7" t="s">
        <v>363</v>
      </c>
      <c r="G11" s="7" t="s">
        <v>364</v>
      </c>
      <c r="H11" s="9">
        <v>0.14287152777777773</v>
      </c>
    </row>
    <row r="12" spans="2:8" x14ac:dyDescent="0.25">
      <c r="B12" s="35">
        <v>10</v>
      </c>
      <c r="C12" s="4" t="s">
        <v>538</v>
      </c>
      <c r="D12" s="5">
        <v>307</v>
      </c>
      <c r="E12" s="6" t="s">
        <v>546</v>
      </c>
      <c r="F12" s="7" t="s">
        <v>365</v>
      </c>
      <c r="G12" s="7" t="s">
        <v>366</v>
      </c>
      <c r="H12" s="9">
        <v>0.1449988425925926</v>
      </c>
    </row>
    <row r="13" spans="2:8" x14ac:dyDescent="0.25">
      <c r="B13" s="35">
        <v>11</v>
      </c>
      <c r="C13" s="4" t="s">
        <v>538</v>
      </c>
      <c r="D13" s="5">
        <v>317</v>
      </c>
      <c r="E13" s="6" t="s">
        <v>555</v>
      </c>
      <c r="F13" s="7" t="s">
        <v>380</v>
      </c>
      <c r="G13" s="7" t="s">
        <v>381</v>
      </c>
      <c r="H13" s="9">
        <v>0.15280902777777772</v>
      </c>
    </row>
    <row r="14" spans="2:8" x14ac:dyDescent="0.25">
      <c r="B14" s="35">
        <v>12</v>
      </c>
      <c r="C14" s="4" t="s">
        <v>538</v>
      </c>
      <c r="D14" s="5">
        <v>304</v>
      </c>
      <c r="E14" s="6" t="s">
        <v>543</v>
      </c>
      <c r="F14" s="7" t="s">
        <v>359</v>
      </c>
      <c r="G14" s="7" t="s">
        <v>360</v>
      </c>
      <c r="H14" s="9">
        <v>0.17239236111111106</v>
      </c>
    </row>
    <row r="15" spans="2:8" x14ac:dyDescent="0.25">
      <c r="B15" s="35">
        <v>13</v>
      </c>
      <c r="C15" s="4" t="s">
        <v>538</v>
      </c>
      <c r="D15" s="5">
        <v>302</v>
      </c>
      <c r="E15" s="6" t="s">
        <v>541</v>
      </c>
      <c r="F15" s="7" t="s">
        <v>356</v>
      </c>
      <c r="G15" s="7" t="s">
        <v>240</v>
      </c>
      <c r="H15" s="9" t="s">
        <v>615</v>
      </c>
    </row>
    <row r="16" spans="2:8" x14ac:dyDescent="0.25">
      <c r="B16" s="36">
        <v>14</v>
      </c>
      <c r="C16" s="4" t="s">
        <v>538</v>
      </c>
      <c r="D16" s="5">
        <v>308</v>
      </c>
      <c r="E16" s="6"/>
      <c r="F16" s="7" t="s">
        <v>367</v>
      </c>
      <c r="G16" s="7" t="s">
        <v>240</v>
      </c>
      <c r="H16" s="9" t="s">
        <v>615</v>
      </c>
    </row>
    <row r="17" spans="2:8" x14ac:dyDescent="0.25">
      <c r="B17" s="36">
        <v>15</v>
      </c>
      <c r="C17" s="4" t="s">
        <v>538</v>
      </c>
      <c r="D17" s="5">
        <v>309</v>
      </c>
      <c r="E17" s="6" t="s">
        <v>547</v>
      </c>
      <c r="F17" s="7" t="s">
        <v>368</v>
      </c>
      <c r="G17" s="7" t="s">
        <v>240</v>
      </c>
      <c r="H17" s="9" t="s">
        <v>615</v>
      </c>
    </row>
    <row r="18" spans="2:8" x14ac:dyDescent="0.25">
      <c r="B18" s="36">
        <v>16</v>
      </c>
      <c r="C18" s="4" t="s">
        <v>538</v>
      </c>
      <c r="D18" s="5">
        <v>310</v>
      </c>
      <c r="E18" s="6" t="s">
        <v>548</v>
      </c>
      <c r="F18" s="7" t="s">
        <v>369</v>
      </c>
      <c r="G18" s="7" t="s">
        <v>240</v>
      </c>
      <c r="H18" s="9" t="s">
        <v>615</v>
      </c>
    </row>
    <row r="19" spans="2:8" x14ac:dyDescent="0.25">
      <c r="B19" s="36">
        <v>17</v>
      </c>
      <c r="C19" s="4" t="s">
        <v>538</v>
      </c>
      <c r="D19" s="5">
        <v>311</v>
      </c>
      <c r="E19" s="6" t="s">
        <v>549</v>
      </c>
      <c r="F19" s="7" t="s">
        <v>370</v>
      </c>
      <c r="G19" s="7" t="s">
        <v>240</v>
      </c>
      <c r="H19" s="9" t="s">
        <v>615</v>
      </c>
    </row>
    <row r="20" spans="2:8" x14ac:dyDescent="0.25">
      <c r="B20" s="36">
        <v>18</v>
      </c>
      <c r="C20" s="4" t="s">
        <v>538</v>
      </c>
      <c r="D20" s="5">
        <v>312</v>
      </c>
      <c r="E20" s="6" t="s">
        <v>550</v>
      </c>
      <c r="F20" s="7" t="s">
        <v>371</v>
      </c>
      <c r="G20" s="7" t="s">
        <v>240</v>
      </c>
      <c r="H20" s="9" t="s">
        <v>615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7"/>
  <sheetViews>
    <sheetView workbookViewId="0">
      <selection activeCell="C2" sqref="C2:C7"/>
    </sheetView>
  </sheetViews>
  <sheetFormatPr baseColWidth="10" defaultRowHeight="15" x14ac:dyDescent="0.25"/>
  <cols>
    <col min="6" max="6" width="23.5703125" bestFit="1" customWidth="1"/>
    <col min="7" max="7" width="19.28515625" bestFit="1" customWidth="1"/>
    <col min="8" max="8" width="19.5703125" bestFit="1" customWidth="1"/>
    <col min="9" max="9" width="15.42578125" customWidth="1"/>
  </cols>
  <sheetData>
    <row r="2" spans="3:9" x14ac:dyDescent="0.25">
      <c r="C2" s="35" t="s">
        <v>619</v>
      </c>
      <c r="D2" s="10" t="s">
        <v>472</v>
      </c>
      <c r="E2" s="10" t="s">
        <v>473</v>
      </c>
      <c r="F2" s="10" t="s">
        <v>474</v>
      </c>
      <c r="G2" s="11" t="s">
        <v>609</v>
      </c>
      <c r="H2" s="11" t="s">
        <v>610</v>
      </c>
      <c r="I2" s="12" t="s">
        <v>243</v>
      </c>
    </row>
    <row r="3" spans="3:9" x14ac:dyDescent="0.25">
      <c r="C3" s="35">
        <v>1</v>
      </c>
      <c r="D3" s="4" t="s">
        <v>522</v>
      </c>
      <c r="E3" s="5">
        <v>366</v>
      </c>
      <c r="F3" s="6" t="s">
        <v>537</v>
      </c>
      <c r="G3" s="7" t="s">
        <v>350</v>
      </c>
      <c r="H3" s="7" t="s">
        <v>351</v>
      </c>
      <c r="I3" s="9">
        <v>0.1115821759259259</v>
      </c>
    </row>
    <row r="4" spans="3:9" x14ac:dyDescent="0.25">
      <c r="C4" s="35">
        <v>2</v>
      </c>
      <c r="D4" s="4" t="s">
        <v>522</v>
      </c>
      <c r="E4" s="5">
        <v>356</v>
      </c>
      <c r="F4" s="6" t="s">
        <v>528</v>
      </c>
      <c r="G4" s="7" t="s">
        <v>332</v>
      </c>
      <c r="H4" s="7" t="s">
        <v>333</v>
      </c>
      <c r="I4" s="9">
        <v>0.12236458333333328</v>
      </c>
    </row>
    <row r="5" spans="3:9" x14ac:dyDescent="0.25">
      <c r="C5" s="35">
        <v>3</v>
      </c>
      <c r="D5" s="4" t="s">
        <v>522</v>
      </c>
      <c r="E5" s="5">
        <v>359</v>
      </c>
      <c r="F5" s="6" t="s">
        <v>531</v>
      </c>
      <c r="G5" s="7" t="s">
        <v>338</v>
      </c>
      <c r="H5" s="7" t="s">
        <v>339</v>
      </c>
      <c r="I5" s="9">
        <v>0.13127546296296294</v>
      </c>
    </row>
    <row r="6" spans="3:9" x14ac:dyDescent="0.25">
      <c r="C6" s="35">
        <v>4</v>
      </c>
      <c r="D6" s="4" t="s">
        <v>522</v>
      </c>
      <c r="E6" s="5">
        <v>353</v>
      </c>
      <c r="F6" s="6" t="s">
        <v>525</v>
      </c>
      <c r="G6" s="7" t="s">
        <v>328</v>
      </c>
      <c r="H6" s="7" t="s">
        <v>329</v>
      </c>
      <c r="I6" s="9">
        <v>0.13278935185185181</v>
      </c>
    </row>
    <row r="7" spans="3:9" x14ac:dyDescent="0.25">
      <c r="C7" s="35">
        <v>5</v>
      </c>
      <c r="D7" s="4" t="s">
        <v>522</v>
      </c>
      <c r="E7" s="5">
        <v>365</v>
      </c>
      <c r="F7" s="6" t="s">
        <v>536</v>
      </c>
      <c r="G7" s="7" t="s">
        <v>348</v>
      </c>
      <c r="H7" s="7" t="s">
        <v>349</v>
      </c>
      <c r="I7" s="9">
        <v>0.13296990740740744</v>
      </c>
    </row>
    <row r="8" spans="3:9" x14ac:dyDescent="0.25">
      <c r="C8" s="35">
        <v>6</v>
      </c>
      <c r="D8" s="4" t="s">
        <v>522</v>
      </c>
      <c r="E8" s="5">
        <v>351</v>
      </c>
      <c r="F8" s="6" t="s">
        <v>523</v>
      </c>
      <c r="G8" s="7" t="s">
        <v>324</v>
      </c>
      <c r="H8" s="7" t="s">
        <v>325</v>
      </c>
      <c r="I8" s="9">
        <v>0.13316435185185188</v>
      </c>
    </row>
    <row r="9" spans="3:9" x14ac:dyDescent="0.25">
      <c r="C9" s="35">
        <v>7</v>
      </c>
      <c r="D9" s="4" t="s">
        <v>522</v>
      </c>
      <c r="E9" s="5">
        <v>360</v>
      </c>
      <c r="F9" s="6" t="s">
        <v>532</v>
      </c>
      <c r="G9" s="7" t="s">
        <v>340</v>
      </c>
      <c r="H9" s="7" t="s">
        <v>341</v>
      </c>
      <c r="I9" s="9">
        <v>0.1347430555555556</v>
      </c>
    </row>
    <row r="10" spans="3:9" x14ac:dyDescent="0.25">
      <c r="C10" s="35">
        <v>8</v>
      </c>
      <c r="D10" s="4" t="s">
        <v>522</v>
      </c>
      <c r="E10" s="5">
        <v>352</v>
      </c>
      <c r="F10" s="6" t="s">
        <v>524</v>
      </c>
      <c r="G10" s="7" t="s">
        <v>326</v>
      </c>
      <c r="H10" s="7" t="s">
        <v>327</v>
      </c>
      <c r="I10" s="9">
        <v>0.13635069444444442</v>
      </c>
    </row>
    <row r="11" spans="3:9" x14ac:dyDescent="0.25">
      <c r="C11" s="35">
        <v>9</v>
      </c>
      <c r="D11" s="4" t="s">
        <v>522</v>
      </c>
      <c r="E11" s="5">
        <v>358</v>
      </c>
      <c r="F11" s="6" t="s">
        <v>530</v>
      </c>
      <c r="G11" s="7" t="s">
        <v>336</v>
      </c>
      <c r="H11" s="7" t="s">
        <v>337</v>
      </c>
      <c r="I11" s="9">
        <v>0.1447592592592592</v>
      </c>
    </row>
    <row r="12" spans="3:9" x14ac:dyDescent="0.25">
      <c r="C12" s="35">
        <v>10</v>
      </c>
      <c r="D12" s="4" t="s">
        <v>522</v>
      </c>
      <c r="E12" s="5">
        <v>357</v>
      </c>
      <c r="F12" s="6" t="s">
        <v>529</v>
      </c>
      <c r="G12" s="7" t="s">
        <v>334</v>
      </c>
      <c r="H12" s="7" t="s">
        <v>335</v>
      </c>
      <c r="I12" s="9">
        <v>0.16512847222222227</v>
      </c>
    </row>
    <row r="13" spans="3:9" x14ac:dyDescent="0.25">
      <c r="C13" s="35">
        <v>11</v>
      </c>
      <c r="D13" s="4" t="s">
        <v>522</v>
      </c>
      <c r="E13" s="5">
        <v>362</v>
      </c>
      <c r="F13" s="6" t="s">
        <v>533</v>
      </c>
      <c r="G13" s="7" t="s">
        <v>342</v>
      </c>
      <c r="H13" s="7" t="s">
        <v>343</v>
      </c>
      <c r="I13" s="9">
        <v>0.16894907407407411</v>
      </c>
    </row>
    <row r="14" spans="3:9" x14ac:dyDescent="0.25">
      <c r="C14" s="35">
        <v>12</v>
      </c>
      <c r="D14" s="4" t="s">
        <v>522</v>
      </c>
      <c r="E14" s="5">
        <v>363</v>
      </c>
      <c r="F14" s="6" t="s">
        <v>534</v>
      </c>
      <c r="G14" s="7" t="s">
        <v>344</v>
      </c>
      <c r="H14" s="7" t="s">
        <v>345</v>
      </c>
      <c r="I14" s="9">
        <v>0.19425115740740734</v>
      </c>
    </row>
    <row r="15" spans="3:9" x14ac:dyDescent="0.25">
      <c r="C15" s="35">
        <v>13</v>
      </c>
      <c r="D15" s="4" t="s">
        <v>522</v>
      </c>
      <c r="E15" s="5">
        <v>364</v>
      </c>
      <c r="F15" s="6" t="s">
        <v>535</v>
      </c>
      <c r="G15" s="7" t="s">
        <v>346</v>
      </c>
      <c r="H15" s="7" t="s">
        <v>347</v>
      </c>
      <c r="I15" s="9">
        <v>0.25264467592592593</v>
      </c>
    </row>
    <row r="16" spans="3:9" x14ac:dyDescent="0.25">
      <c r="C16" s="36">
        <v>14</v>
      </c>
      <c r="D16" s="4" t="s">
        <v>522</v>
      </c>
      <c r="E16" s="5">
        <v>354</v>
      </c>
      <c r="F16" s="6" t="s">
        <v>526</v>
      </c>
      <c r="G16" s="7" t="s">
        <v>330</v>
      </c>
      <c r="H16" s="7" t="s">
        <v>240</v>
      </c>
      <c r="I16" s="9" t="s">
        <v>615</v>
      </c>
    </row>
    <row r="17" spans="3:9" x14ac:dyDescent="0.25">
      <c r="C17" s="36">
        <v>15</v>
      </c>
      <c r="D17" s="4" t="s">
        <v>522</v>
      </c>
      <c r="E17" s="5">
        <v>355</v>
      </c>
      <c r="F17" s="6" t="s">
        <v>527</v>
      </c>
      <c r="G17" s="7" t="s">
        <v>331</v>
      </c>
      <c r="H17" s="7" t="s">
        <v>240</v>
      </c>
      <c r="I17" s="9" t="s">
        <v>615</v>
      </c>
    </row>
  </sheetData>
  <autoFilter ref="D2:I2">
    <sortState ref="D3:I17">
      <sortCondition ref="I2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workbookViewId="0">
      <selection activeCell="J25" sqref="J25"/>
    </sheetView>
  </sheetViews>
  <sheetFormatPr baseColWidth="10" defaultRowHeight="15" x14ac:dyDescent="0.25"/>
  <cols>
    <col min="3" max="3" width="16.42578125" bestFit="1" customWidth="1"/>
    <col min="4" max="4" width="13.5703125" bestFit="1" customWidth="1"/>
    <col min="5" max="5" width="21.42578125" bestFit="1" customWidth="1"/>
    <col min="8" max="8" width="16" customWidth="1"/>
  </cols>
  <sheetData>
    <row r="2" spans="2:8" x14ac:dyDescent="0.25">
      <c r="B2" s="35" t="s">
        <v>619</v>
      </c>
      <c r="C2" s="10" t="s">
        <v>472</v>
      </c>
      <c r="D2" s="10" t="s">
        <v>473</v>
      </c>
      <c r="E2" s="10" t="s">
        <v>474</v>
      </c>
      <c r="F2" s="11" t="s">
        <v>609</v>
      </c>
      <c r="G2" s="11" t="s">
        <v>610</v>
      </c>
      <c r="H2" s="12" t="s">
        <v>243</v>
      </c>
    </row>
    <row r="3" spans="2:8" x14ac:dyDescent="0.25">
      <c r="B3" s="35">
        <v>1</v>
      </c>
      <c r="C3" s="4" t="s">
        <v>491</v>
      </c>
      <c r="D3" s="5">
        <v>474</v>
      </c>
      <c r="E3" s="4" t="s">
        <v>517</v>
      </c>
      <c r="F3" s="7" t="s">
        <v>314</v>
      </c>
      <c r="G3" s="7" t="s">
        <v>315</v>
      </c>
      <c r="H3" s="9">
        <v>0.11503356481481486</v>
      </c>
    </row>
    <row r="4" spans="2:8" x14ac:dyDescent="0.25">
      <c r="B4" s="35">
        <v>2</v>
      </c>
      <c r="C4" s="4" t="s">
        <v>491</v>
      </c>
      <c r="D4" s="5">
        <v>475</v>
      </c>
      <c r="E4" s="4" t="s">
        <v>493</v>
      </c>
      <c r="F4" s="7" t="s">
        <v>269</v>
      </c>
      <c r="G4" s="7" t="s">
        <v>270</v>
      </c>
      <c r="H4" s="9">
        <v>0.11789004629629629</v>
      </c>
    </row>
    <row r="5" spans="2:8" x14ac:dyDescent="0.25">
      <c r="B5" s="35">
        <v>3</v>
      </c>
      <c r="C5" s="4" t="s">
        <v>491</v>
      </c>
      <c r="D5" s="5">
        <v>473</v>
      </c>
      <c r="E5" s="4" t="s">
        <v>516</v>
      </c>
      <c r="F5" s="7" t="s">
        <v>312</v>
      </c>
      <c r="G5" s="7" t="s">
        <v>313</v>
      </c>
      <c r="H5" s="9">
        <v>0.11816782407407411</v>
      </c>
    </row>
    <row r="6" spans="2:8" x14ac:dyDescent="0.25">
      <c r="B6" s="35">
        <v>4</v>
      </c>
      <c r="C6" s="4" t="s">
        <v>491</v>
      </c>
      <c r="D6" s="5">
        <v>479</v>
      </c>
      <c r="E6" s="4" t="s">
        <v>492</v>
      </c>
      <c r="F6" s="7" t="s">
        <v>267</v>
      </c>
      <c r="G6" s="7" t="s">
        <v>268</v>
      </c>
      <c r="H6" s="9">
        <v>0.12009606481481483</v>
      </c>
    </row>
    <row r="7" spans="2:8" x14ac:dyDescent="0.25">
      <c r="B7" s="35">
        <v>5</v>
      </c>
      <c r="C7" s="4" t="s">
        <v>491</v>
      </c>
      <c r="D7" s="5">
        <v>456</v>
      </c>
      <c r="E7" s="6" t="s">
        <v>499</v>
      </c>
      <c r="F7" s="7" t="s">
        <v>281</v>
      </c>
      <c r="G7" s="7" t="s">
        <v>282</v>
      </c>
      <c r="H7" s="9">
        <v>0.12037500000000001</v>
      </c>
    </row>
    <row r="8" spans="2:8" x14ac:dyDescent="0.25">
      <c r="B8" s="35">
        <v>6</v>
      </c>
      <c r="C8" s="4" t="s">
        <v>491</v>
      </c>
      <c r="D8" s="5">
        <v>458</v>
      </c>
      <c r="E8" s="6" t="s">
        <v>501</v>
      </c>
      <c r="F8" s="7" t="s">
        <v>285</v>
      </c>
      <c r="G8" s="7" t="s">
        <v>286</v>
      </c>
      <c r="H8" s="9">
        <v>0.12241782407407409</v>
      </c>
    </row>
    <row r="9" spans="2:8" x14ac:dyDescent="0.25">
      <c r="B9" s="35">
        <v>7</v>
      </c>
      <c r="C9" s="4" t="s">
        <v>491</v>
      </c>
      <c r="D9" s="5">
        <v>457</v>
      </c>
      <c r="E9" s="6" t="s">
        <v>500</v>
      </c>
      <c r="F9" s="7" t="s">
        <v>283</v>
      </c>
      <c r="G9" s="7" t="s">
        <v>284</v>
      </c>
      <c r="H9" s="9">
        <v>0.12610069444444438</v>
      </c>
    </row>
    <row r="10" spans="2:8" x14ac:dyDescent="0.25">
      <c r="B10" s="35">
        <v>8</v>
      </c>
      <c r="C10" s="4" t="s">
        <v>491</v>
      </c>
      <c r="D10" s="5">
        <v>462</v>
      </c>
      <c r="E10" s="8" t="s">
        <v>505</v>
      </c>
      <c r="F10" s="7" t="s">
        <v>290</v>
      </c>
      <c r="G10" s="7" t="s">
        <v>291</v>
      </c>
      <c r="H10" s="9">
        <v>0.12623032407407409</v>
      </c>
    </row>
    <row r="11" spans="2:8" x14ac:dyDescent="0.25">
      <c r="B11" s="35">
        <v>9</v>
      </c>
      <c r="C11" s="4" t="s">
        <v>491</v>
      </c>
      <c r="D11" s="5">
        <v>470</v>
      </c>
      <c r="E11" s="4" t="s">
        <v>513</v>
      </c>
      <c r="F11" s="7" t="s">
        <v>306</v>
      </c>
      <c r="G11" s="7" t="s">
        <v>307</v>
      </c>
      <c r="H11" s="9">
        <v>0.12770370370370371</v>
      </c>
    </row>
    <row r="12" spans="2:8" x14ac:dyDescent="0.25">
      <c r="B12" s="35">
        <v>10</v>
      </c>
      <c r="C12" s="4" t="s">
        <v>491</v>
      </c>
      <c r="D12" s="5">
        <v>477</v>
      </c>
      <c r="E12" s="4" t="s">
        <v>519</v>
      </c>
      <c r="F12" s="7" t="s">
        <v>318</v>
      </c>
      <c r="G12" s="7" t="s">
        <v>319</v>
      </c>
      <c r="H12" s="9">
        <v>0.13137615740740738</v>
      </c>
    </row>
    <row r="13" spans="2:8" x14ac:dyDescent="0.25">
      <c r="B13" s="35">
        <v>11</v>
      </c>
      <c r="C13" s="4" t="s">
        <v>491</v>
      </c>
      <c r="D13" s="5">
        <v>466</v>
      </c>
      <c r="E13" s="8" t="s">
        <v>509</v>
      </c>
      <c r="F13" s="7" t="s">
        <v>298</v>
      </c>
      <c r="G13" s="7" t="s">
        <v>299</v>
      </c>
      <c r="H13" s="9">
        <v>0.13256712962962963</v>
      </c>
    </row>
    <row r="14" spans="2:8" x14ac:dyDescent="0.25">
      <c r="B14" s="35">
        <v>12</v>
      </c>
      <c r="C14" s="4" t="s">
        <v>491</v>
      </c>
      <c r="D14" s="5">
        <v>452</v>
      </c>
      <c r="E14" s="6" t="s">
        <v>495</v>
      </c>
      <c r="F14" s="7" t="s">
        <v>273</v>
      </c>
      <c r="G14" s="7" t="s">
        <v>274</v>
      </c>
      <c r="H14" s="9">
        <v>0.13298726851851855</v>
      </c>
    </row>
    <row r="15" spans="2:8" x14ac:dyDescent="0.25">
      <c r="B15" s="35">
        <v>13</v>
      </c>
      <c r="C15" s="4" t="s">
        <v>491</v>
      </c>
      <c r="D15" s="5">
        <v>463</v>
      </c>
      <c r="E15" s="8" t="s">
        <v>506</v>
      </c>
      <c r="F15" s="7" t="s">
        <v>292</v>
      </c>
      <c r="G15" s="7" t="s">
        <v>293</v>
      </c>
      <c r="H15" s="9">
        <v>0.13407407407407407</v>
      </c>
    </row>
    <row r="16" spans="2:8" x14ac:dyDescent="0.25">
      <c r="B16" s="36">
        <v>14</v>
      </c>
      <c r="C16" s="4" t="s">
        <v>491</v>
      </c>
      <c r="D16" s="5">
        <v>467</v>
      </c>
      <c r="E16" s="8" t="s">
        <v>510</v>
      </c>
      <c r="F16" s="7" t="s">
        <v>300</v>
      </c>
      <c r="G16" s="7" t="s">
        <v>301</v>
      </c>
      <c r="H16" s="9">
        <v>0.13887962962962963</v>
      </c>
    </row>
    <row r="17" spans="2:8" x14ac:dyDescent="0.25">
      <c r="B17" s="36">
        <v>15</v>
      </c>
      <c r="C17" s="4" t="s">
        <v>491</v>
      </c>
      <c r="D17" s="5">
        <v>455</v>
      </c>
      <c r="E17" s="6" t="s">
        <v>498</v>
      </c>
      <c r="F17" s="7" t="s">
        <v>279</v>
      </c>
      <c r="G17" s="7" t="s">
        <v>280</v>
      </c>
      <c r="H17" s="9">
        <v>0.13917013888888896</v>
      </c>
    </row>
    <row r="18" spans="2:8" x14ac:dyDescent="0.25">
      <c r="B18" s="36">
        <v>16</v>
      </c>
      <c r="C18" s="4" t="s">
        <v>491</v>
      </c>
      <c r="D18" s="5">
        <v>454</v>
      </c>
      <c r="E18" s="6" t="s">
        <v>497</v>
      </c>
      <c r="F18" s="7" t="s">
        <v>277</v>
      </c>
      <c r="G18" s="7" t="s">
        <v>278</v>
      </c>
      <c r="H18" s="9">
        <v>0.14011226851851849</v>
      </c>
    </row>
    <row r="19" spans="2:8" x14ac:dyDescent="0.25">
      <c r="B19" s="36">
        <v>17</v>
      </c>
      <c r="C19" s="4" t="s">
        <v>491</v>
      </c>
      <c r="D19" s="5">
        <v>451</v>
      </c>
      <c r="E19" s="6" t="s">
        <v>494</v>
      </c>
      <c r="F19" s="7" t="s">
        <v>271</v>
      </c>
      <c r="G19" s="7" t="s">
        <v>272</v>
      </c>
      <c r="H19" s="9">
        <v>0.1408449074074074</v>
      </c>
    </row>
    <row r="20" spans="2:8" x14ac:dyDescent="0.25">
      <c r="B20" s="36">
        <v>18</v>
      </c>
      <c r="C20" s="4" t="s">
        <v>491</v>
      </c>
      <c r="D20" s="5">
        <v>468</v>
      </c>
      <c r="E20" s="8" t="s">
        <v>511</v>
      </c>
      <c r="F20" s="7" t="s">
        <v>302</v>
      </c>
      <c r="G20" s="7" t="s">
        <v>303</v>
      </c>
      <c r="H20" s="9">
        <v>0.14313773148148157</v>
      </c>
    </row>
    <row r="21" spans="2:8" x14ac:dyDescent="0.25">
      <c r="B21" s="36">
        <v>19</v>
      </c>
      <c r="C21" s="4" t="s">
        <v>491</v>
      </c>
      <c r="D21" s="5">
        <v>471</v>
      </c>
      <c r="E21" s="4" t="s">
        <v>514</v>
      </c>
      <c r="F21" s="7" t="s">
        <v>308</v>
      </c>
      <c r="G21" s="7" t="s">
        <v>309</v>
      </c>
      <c r="H21" s="9">
        <v>0.14404166666666662</v>
      </c>
    </row>
    <row r="22" spans="2:8" x14ac:dyDescent="0.25">
      <c r="B22" s="36">
        <v>20</v>
      </c>
      <c r="C22" s="4" t="s">
        <v>491</v>
      </c>
      <c r="D22" s="5">
        <v>465</v>
      </c>
      <c r="E22" s="8" t="s">
        <v>508</v>
      </c>
      <c r="F22" s="7" t="s">
        <v>296</v>
      </c>
      <c r="G22" s="7" t="s">
        <v>297</v>
      </c>
      <c r="H22" s="9">
        <v>0.1456770833333334</v>
      </c>
    </row>
    <row r="23" spans="2:8" x14ac:dyDescent="0.25">
      <c r="B23" s="36">
        <v>21</v>
      </c>
      <c r="C23" s="4" t="s">
        <v>491</v>
      </c>
      <c r="D23" s="5">
        <v>453</v>
      </c>
      <c r="E23" s="6" t="s">
        <v>496</v>
      </c>
      <c r="F23" s="7" t="s">
        <v>275</v>
      </c>
      <c r="G23" s="7" t="s">
        <v>276</v>
      </c>
      <c r="H23" s="9">
        <v>0.14718750000000003</v>
      </c>
    </row>
    <row r="24" spans="2:8" x14ac:dyDescent="0.25">
      <c r="B24" s="36">
        <v>22</v>
      </c>
      <c r="C24" s="4" t="s">
        <v>491</v>
      </c>
      <c r="D24" s="5">
        <v>472</v>
      </c>
      <c r="E24" s="4" t="s">
        <v>515</v>
      </c>
      <c r="F24" s="7" t="s">
        <v>310</v>
      </c>
      <c r="G24" s="7" t="s">
        <v>311</v>
      </c>
      <c r="H24" s="9">
        <v>0.14755671296296297</v>
      </c>
    </row>
    <row r="25" spans="2:8" x14ac:dyDescent="0.25">
      <c r="B25" s="36">
        <v>23</v>
      </c>
      <c r="C25" s="4" t="s">
        <v>491</v>
      </c>
      <c r="D25" s="5">
        <v>478</v>
      </c>
      <c r="E25" s="4" t="s">
        <v>520</v>
      </c>
      <c r="F25" s="7" t="s">
        <v>320</v>
      </c>
      <c r="G25" s="7" t="s">
        <v>321</v>
      </c>
      <c r="H25" s="9">
        <v>0.15025347222222218</v>
      </c>
    </row>
    <row r="26" spans="2:8" x14ac:dyDescent="0.25">
      <c r="B26" s="36">
        <v>24</v>
      </c>
      <c r="C26" s="4" t="s">
        <v>491</v>
      </c>
      <c r="D26" s="5">
        <v>460</v>
      </c>
      <c r="E26" s="6" t="s">
        <v>503</v>
      </c>
      <c r="F26" s="7" t="s">
        <v>287</v>
      </c>
      <c r="G26" s="7" t="s">
        <v>288</v>
      </c>
      <c r="H26" s="9">
        <v>0.15736921296296297</v>
      </c>
    </row>
    <row r="27" spans="2:8" x14ac:dyDescent="0.25">
      <c r="B27" s="36">
        <v>25</v>
      </c>
      <c r="C27" s="4" t="s">
        <v>491</v>
      </c>
      <c r="D27" s="5">
        <v>469</v>
      </c>
      <c r="E27" s="4" t="s">
        <v>512</v>
      </c>
      <c r="F27" s="7" t="s">
        <v>304</v>
      </c>
      <c r="G27" s="7" t="s">
        <v>305</v>
      </c>
      <c r="H27" s="9">
        <v>0.17506712962962967</v>
      </c>
    </row>
    <row r="28" spans="2:8" x14ac:dyDescent="0.25">
      <c r="B28" s="36">
        <v>26</v>
      </c>
      <c r="C28" s="4" t="s">
        <v>491</v>
      </c>
      <c r="D28" s="5">
        <v>476</v>
      </c>
      <c r="E28" s="4" t="s">
        <v>518</v>
      </c>
      <c r="F28" s="7" t="s">
        <v>316</v>
      </c>
      <c r="G28" s="7" t="s">
        <v>317</v>
      </c>
      <c r="H28" s="9">
        <v>0.1771226851851852</v>
      </c>
    </row>
    <row r="29" spans="2:8" x14ac:dyDescent="0.25">
      <c r="B29" s="36">
        <v>27</v>
      </c>
      <c r="C29" s="4" t="s">
        <v>491</v>
      </c>
      <c r="D29" s="5">
        <v>464</v>
      </c>
      <c r="E29" s="8" t="s">
        <v>507</v>
      </c>
      <c r="F29" s="7" t="s">
        <v>294</v>
      </c>
      <c r="G29" s="7" t="s">
        <v>295</v>
      </c>
      <c r="H29" s="9">
        <v>0.2882291666666667</v>
      </c>
    </row>
    <row r="30" spans="2:8" x14ac:dyDescent="0.25">
      <c r="B30" s="36">
        <v>28</v>
      </c>
      <c r="C30" s="4" t="s">
        <v>491</v>
      </c>
      <c r="D30" s="5">
        <v>459</v>
      </c>
      <c r="E30" s="6" t="s">
        <v>502</v>
      </c>
      <c r="F30" s="7" t="s">
        <v>287</v>
      </c>
      <c r="G30" s="7" t="s">
        <v>240</v>
      </c>
      <c r="H30" s="9" t="s">
        <v>615</v>
      </c>
    </row>
    <row r="31" spans="2:8" x14ac:dyDescent="0.25">
      <c r="B31" s="36">
        <v>29</v>
      </c>
      <c r="C31" s="4" t="s">
        <v>491</v>
      </c>
      <c r="D31" s="5">
        <v>461</v>
      </c>
      <c r="E31" s="8" t="s">
        <v>504</v>
      </c>
      <c r="F31" s="7" t="s">
        <v>289</v>
      </c>
      <c r="G31" s="7" t="s">
        <v>240</v>
      </c>
      <c r="H31" s="9" t="s">
        <v>615</v>
      </c>
    </row>
    <row r="32" spans="2:8" x14ac:dyDescent="0.25">
      <c r="B32" s="36">
        <v>30</v>
      </c>
      <c r="C32" s="17" t="s">
        <v>491</v>
      </c>
      <c r="D32" s="18">
        <v>480</v>
      </c>
      <c r="E32" s="17" t="s">
        <v>617</v>
      </c>
      <c r="F32" s="19" t="s">
        <v>322</v>
      </c>
      <c r="G32" s="19" t="s">
        <v>323</v>
      </c>
      <c r="H32" s="20" t="s">
        <v>616</v>
      </c>
    </row>
  </sheetData>
  <autoFilter ref="C2:H2">
    <sortState ref="C3:H32">
      <sortCondition ref="H2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B11" sqref="B11"/>
    </sheetView>
  </sheetViews>
  <sheetFormatPr baseColWidth="10" defaultRowHeight="15" x14ac:dyDescent="0.25"/>
  <cols>
    <col min="5" max="5" width="26" bestFit="1" customWidth="1"/>
    <col min="8" max="8" width="13.7109375" customWidth="1"/>
  </cols>
  <sheetData>
    <row r="2" spans="2:8" x14ac:dyDescent="0.25">
      <c r="B2" s="35" t="s">
        <v>619</v>
      </c>
      <c r="C2" s="10" t="s">
        <v>472</v>
      </c>
      <c r="D2" s="10" t="s">
        <v>473</v>
      </c>
      <c r="E2" s="10" t="s">
        <v>474</v>
      </c>
      <c r="F2" s="11" t="s">
        <v>609</v>
      </c>
      <c r="G2" s="11" t="s">
        <v>610</v>
      </c>
      <c r="H2" s="12" t="s">
        <v>243</v>
      </c>
    </row>
    <row r="3" spans="2:8" x14ac:dyDescent="0.25">
      <c r="B3" s="35">
        <v>1</v>
      </c>
      <c r="C3" s="4" t="s">
        <v>485</v>
      </c>
      <c r="D3" s="5">
        <v>553</v>
      </c>
      <c r="E3" s="6" t="s">
        <v>488</v>
      </c>
      <c r="F3" s="7" t="s">
        <v>262</v>
      </c>
      <c r="G3" s="7" t="s">
        <v>263</v>
      </c>
      <c r="H3" s="9">
        <v>0.12583796296296296</v>
      </c>
    </row>
    <row r="4" spans="2:8" x14ac:dyDescent="0.25">
      <c r="B4" s="35">
        <v>2</v>
      </c>
      <c r="C4" s="4" t="s">
        <v>485</v>
      </c>
      <c r="D4" s="5">
        <v>551</v>
      </c>
      <c r="E4" s="6" t="s">
        <v>486</v>
      </c>
      <c r="F4" s="7" t="s">
        <v>258</v>
      </c>
      <c r="G4" s="7" t="s">
        <v>259</v>
      </c>
      <c r="H4" s="9">
        <v>0.13840509259259254</v>
      </c>
    </row>
    <row r="5" spans="2:8" x14ac:dyDescent="0.25">
      <c r="B5" s="35">
        <v>3</v>
      </c>
      <c r="C5" s="4" t="s">
        <v>485</v>
      </c>
      <c r="D5" s="5">
        <v>555</v>
      </c>
      <c r="E5" s="6" t="s">
        <v>490</v>
      </c>
      <c r="F5" s="7" t="s">
        <v>265</v>
      </c>
      <c r="G5" s="7" t="s">
        <v>266</v>
      </c>
      <c r="H5" s="9">
        <v>0.14697337962962964</v>
      </c>
    </row>
    <row r="6" spans="2:8" x14ac:dyDescent="0.25">
      <c r="B6" s="35">
        <v>4</v>
      </c>
      <c r="C6" s="4" t="s">
        <v>485</v>
      </c>
      <c r="D6" s="5">
        <v>552</v>
      </c>
      <c r="E6" s="6" t="s">
        <v>487</v>
      </c>
      <c r="F6" s="7" t="s">
        <v>260</v>
      </c>
      <c r="G6" s="7" t="s">
        <v>261</v>
      </c>
      <c r="H6" s="9">
        <v>0.14890393518518513</v>
      </c>
    </row>
    <row r="7" spans="2:8" x14ac:dyDescent="0.25">
      <c r="B7" s="35">
        <v>5</v>
      </c>
      <c r="C7" s="4" t="s">
        <v>485</v>
      </c>
      <c r="D7" s="5">
        <v>554</v>
      </c>
      <c r="E7" s="6" t="s">
        <v>489</v>
      </c>
      <c r="F7" s="7" t="s">
        <v>264</v>
      </c>
      <c r="G7" s="7" t="s">
        <v>240</v>
      </c>
      <c r="H7" s="9" t="s">
        <v>615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8"/>
  <sheetViews>
    <sheetView workbookViewId="0">
      <selection activeCell="C2" sqref="C2:C4"/>
    </sheetView>
  </sheetViews>
  <sheetFormatPr baseColWidth="10" defaultRowHeight="15" x14ac:dyDescent="0.25"/>
  <cols>
    <col min="6" max="6" width="20.28515625" bestFit="1" customWidth="1"/>
    <col min="7" max="7" width="14.7109375" bestFit="1" customWidth="1"/>
    <col min="8" max="8" width="15" customWidth="1"/>
    <col min="9" max="9" width="13.85546875" customWidth="1"/>
  </cols>
  <sheetData>
    <row r="2" spans="3:9" x14ac:dyDescent="0.25">
      <c r="C2" s="35" t="s">
        <v>619</v>
      </c>
      <c r="D2" s="10" t="s">
        <v>472</v>
      </c>
      <c r="E2" s="10" t="s">
        <v>473</v>
      </c>
      <c r="F2" s="10" t="s">
        <v>474</v>
      </c>
      <c r="G2" s="11" t="s">
        <v>609</v>
      </c>
      <c r="H2" s="11" t="s">
        <v>610</v>
      </c>
      <c r="I2" s="11" t="s">
        <v>243</v>
      </c>
    </row>
    <row r="3" spans="3:9" x14ac:dyDescent="0.25">
      <c r="C3" s="35">
        <v>1</v>
      </c>
      <c r="D3" s="7" t="s">
        <v>475</v>
      </c>
      <c r="E3" s="7">
        <v>406</v>
      </c>
      <c r="F3" s="7" t="s">
        <v>481</v>
      </c>
      <c r="G3" s="7" t="s">
        <v>252</v>
      </c>
      <c r="H3" s="7" t="s">
        <v>253</v>
      </c>
      <c r="I3" s="9">
        <v>0.13122222222222218</v>
      </c>
    </row>
    <row r="4" spans="3:9" x14ac:dyDescent="0.25">
      <c r="C4" s="35">
        <v>2</v>
      </c>
      <c r="D4" s="7" t="s">
        <v>475</v>
      </c>
      <c r="E4" s="7">
        <v>403</v>
      </c>
      <c r="F4" s="7" t="s">
        <v>478</v>
      </c>
      <c r="G4" s="7" t="s">
        <v>247</v>
      </c>
      <c r="H4" s="16" t="s">
        <v>611</v>
      </c>
      <c r="I4" s="9">
        <v>0.15907523148148145</v>
      </c>
    </row>
    <row r="5" spans="3:9" x14ac:dyDescent="0.25">
      <c r="C5" s="35">
        <v>3</v>
      </c>
      <c r="D5" s="7" t="s">
        <v>475</v>
      </c>
      <c r="E5" s="7">
        <v>405</v>
      </c>
      <c r="F5" s="7" t="s">
        <v>480</v>
      </c>
      <c r="G5" s="7" t="s">
        <v>250</v>
      </c>
      <c r="H5" s="7" t="s">
        <v>251</v>
      </c>
      <c r="I5" s="9">
        <v>0.17067824074074078</v>
      </c>
    </row>
    <row r="6" spans="3:9" x14ac:dyDescent="0.25">
      <c r="C6" s="35">
        <v>4</v>
      </c>
      <c r="D6" s="7" t="s">
        <v>475</v>
      </c>
      <c r="E6" s="7">
        <v>402</v>
      </c>
      <c r="F6" s="7" t="s">
        <v>477</v>
      </c>
      <c r="G6" s="7" t="s">
        <v>245</v>
      </c>
      <c r="H6" s="7" t="s">
        <v>246</v>
      </c>
      <c r="I6" s="9">
        <v>0.20150925925925928</v>
      </c>
    </row>
    <row r="7" spans="3:9" x14ac:dyDescent="0.25">
      <c r="C7" s="35">
        <v>5</v>
      </c>
      <c r="D7" s="7" t="s">
        <v>475</v>
      </c>
      <c r="E7" s="7">
        <v>404</v>
      </c>
      <c r="F7" s="7" t="s">
        <v>479</v>
      </c>
      <c r="G7" s="7" t="s">
        <v>248</v>
      </c>
      <c r="H7" s="7" t="s">
        <v>249</v>
      </c>
      <c r="I7" s="9">
        <v>0.22488541666666667</v>
      </c>
    </row>
    <row r="8" spans="3:9" x14ac:dyDescent="0.25">
      <c r="C8" s="36">
        <v>6</v>
      </c>
      <c r="D8" s="7" t="s">
        <v>475</v>
      </c>
      <c r="E8" s="7">
        <v>401</v>
      </c>
      <c r="F8" s="7" t="s">
        <v>476</v>
      </c>
      <c r="G8" s="7" t="s">
        <v>244</v>
      </c>
      <c r="H8" s="7" t="s">
        <v>240</v>
      </c>
      <c r="I8" s="9" t="s">
        <v>615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"/>
  <sheetViews>
    <sheetView workbookViewId="0">
      <selection activeCell="F31" sqref="F31"/>
    </sheetView>
  </sheetViews>
  <sheetFormatPr baseColWidth="10" defaultRowHeight="15" x14ac:dyDescent="0.25"/>
  <cols>
    <col min="3" max="3" width="13.7109375" bestFit="1" customWidth="1"/>
    <col min="5" max="5" width="24.7109375" bestFit="1" customWidth="1"/>
    <col min="6" max="6" width="14.7109375" bestFit="1" customWidth="1"/>
    <col min="7" max="7" width="15" bestFit="1" customWidth="1"/>
    <col min="8" max="8" width="14" customWidth="1"/>
  </cols>
  <sheetData>
    <row r="2" spans="2:8" x14ac:dyDescent="0.25">
      <c r="B2" s="35" t="s">
        <v>619</v>
      </c>
      <c r="C2" s="10" t="s">
        <v>472</v>
      </c>
      <c r="D2" s="10" t="s">
        <v>473</v>
      </c>
      <c r="E2" s="10" t="s">
        <v>474</v>
      </c>
      <c r="F2" s="11" t="s">
        <v>609</v>
      </c>
      <c r="G2" s="11" t="s">
        <v>610</v>
      </c>
      <c r="H2" s="12" t="s">
        <v>243</v>
      </c>
    </row>
    <row r="3" spans="2:8" x14ac:dyDescent="0.25">
      <c r="B3" s="35">
        <v>1</v>
      </c>
      <c r="C3" s="4" t="s">
        <v>482</v>
      </c>
      <c r="D3" s="5">
        <v>502</v>
      </c>
      <c r="E3" s="6" t="s">
        <v>484</v>
      </c>
      <c r="F3" s="7" t="str">
        <f>+VLOOKUP(D3,'tiempos '!D:J,7,0)</f>
        <v>7:42:20,0</v>
      </c>
      <c r="G3" s="7" t="str">
        <f>+VLOOKUP(D3,'tiempos '!D:K,8,0)</f>
        <v>11:24:28,0</v>
      </c>
      <c r="H3" s="9">
        <f>G3-F3</f>
        <v>0.15425925925925926</v>
      </c>
    </row>
    <row r="4" spans="2:8" x14ac:dyDescent="0.25">
      <c r="B4" s="35">
        <v>2</v>
      </c>
      <c r="C4" s="4" t="s">
        <v>482</v>
      </c>
      <c r="D4" s="5">
        <v>501</v>
      </c>
      <c r="E4" s="6" t="s">
        <v>483</v>
      </c>
      <c r="F4" s="7" t="str">
        <f>+VLOOKUP(D4,'tiempos '!D:J,7,0)</f>
        <v>7:42:00,0</v>
      </c>
      <c r="G4" s="7" t="str">
        <f>+VLOOKUP(D4,'tiempos '!D:K,8,0)</f>
        <v>11:27:57,2</v>
      </c>
      <c r="H4" s="9">
        <f>G4-F4</f>
        <v>0.15691203703703699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2" workbookViewId="0">
      <selection activeCell="A2" sqref="A2:E33"/>
    </sheetView>
  </sheetViews>
  <sheetFormatPr baseColWidth="10" defaultRowHeight="15" x14ac:dyDescent="0.25"/>
  <cols>
    <col min="1" max="5" width="11.140625" bestFit="1" customWidth="1"/>
  </cols>
  <sheetData>
    <row r="1" spans="1:5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</row>
    <row r="2" spans="1:5" x14ac:dyDescent="0.25">
      <c r="A2">
        <v>305</v>
      </c>
      <c r="B2">
        <v>8</v>
      </c>
      <c r="C2" s="1" t="s">
        <v>129</v>
      </c>
      <c r="D2">
        <v>11</v>
      </c>
      <c r="E2" s="1" t="s">
        <v>130</v>
      </c>
    </row>
    <row r="3" spans="1:5" x14ac:dyDescent="0.25">
      <c r="A3">
        <v>306</v>
      </c>
      <c r="B3">
        <v>8</v>
      </c>
      <c r="C3" s="1" t="s">
        <v>131</v>
      </c>
      <c r="D3">
        <v>11</v>
      </c>
      <c r="E3" s="1" t="s">
        <v>132</v>
      </c>
    </row>
    <row r="4" spans="1:5" x14ac:dyDescent="0.25">
      <c r="A4">
        <v>307</v>
      </c>
      <c r="B4">
        <v>8</v>
      </c>
      <c r="C4" s="1" t="s">
        <v>133</v>
      </c>
      <c r="D4">
        <v>11</v>
      </c>
      <c r="E4" s="1" t="s">
        <v>134</v>
      </c>
    </row>
    <row r="5" spans="1:5" x14ac:dyDescent="0.25">
      <c r="A5">
        <v>308</v>
      </c>
      <c r="B5">
        <v>8</v>
      </c>
      <c r="C5" s="1" t="s">
        <v>135</v>
      </c>
      <c r="E5" s="1" t="s">
        <v>6</v>
      </c>
    </row>
    <row r="6" spans="1:5" x14ac:dyDescent="0.25">
      <c r="A6">
        <v>309</v>
      </c>
      <c r="B6">
        <v>8</v>
      </c>
      <c r="C6" s="1" t="s">
        <v>136</v>
      </c>
      <c r="E6" s="1" t="s">
        <v>6</v>
      </c>
    </row>
    <row r="7" spans="1:5" x14ac:dyDescent="0.25">
      <c r="A7">
        <v>310</v>
      </c>
      <c r="B7">
        <v>8</v>
      </c>
      <c r="C7" s="1" t="s">
        <v>137</v>
      </c>
      <c r="E7" s="1" t="s">
        <v>6</v>
      </c>
    </row>
    <row r="8" spans="1:5" x14ac:dyDescent="0.25">
      <c r="A8">
        <v>311</v>
      </c>
      <c r="B8">
        <v>8</v>
      </c>
      <c r="C8" s="1" t="s">
        <v>138</v>
      </c>
      <c r="E8" s="1" t="s">
        <v>6</v>
      </c>
    </row>
    <row r="9" spans="1:5" x14ac:dyDescent="0.25">
      <c r="A9">
        <v>312</v>
      </c>
      <c r="B9">
        <v>8</v>
      </c>
      <c r="C9" s="1" t="s">
        <v>139</v>
      </c>
      <c r="E9" s="1" t="s">
        <v>6</v>
      </c>
    </row>
    <row r="10" spans="1:5" x14ac:dyDescent="0.25">
      <c r="A10">
        <v>313</v>
      </c>
      <c r="B10">
        <v>8</v>
      </c>
      <c r="C10" s="1" t="s">
        <v>140</v>
      </c>
      <c r="D10">
        <v>10</v>
      </c>
      <c r="E10" s="1" t="s">
        <v>141</v>
      </c>
    </row>
    <row r="11" spans="1:5" x14ac:dyDescent="0.25">
      <c r="A11">
        <v>314</v>
      </c>
      <c r="B11">
        <v>8</v>
      </c>
      <c r="C11" s="1" t="s">
        <v>142</v>
      </c>
      <c r="D11">
        <v>10</v>
      </c>
      <c r="E11" s="1" t="s">
        <v>143</v>
      </c>
    </row>
    <row r="12" spans="1:5" x14ac:dyDescent="0.25">
      <c r="A12">
        <v>315</v>
      </c>
      <c r="B12">
        <v>8</v>
      </c>
      <c r="C12" s="1" t="s">
        <v>144</v>
      </c>
      <c r="D12">
        <v>11</v>
      </c>
      <c r="E12" s="1" t="s">
        <v>145</v>
      </c>
    </row>
    <row r="13" spans="1:5" x14ac:dyDescent="0.25">
      <c r="A13">
        <v>316</v>
      </c>
      <c r="B13">
        <v>8</v>
      </c>
      <c r="C13" s="1" t="s">
        <v>146</v>
      </c>
      <c r="D13">
        <v>11</v>
      </c>
      <c r="E13" s="1" t="s">
        <v>147</v>
      </c>
    </row>
    <row r="14" spans="1:5" x14ac:dyDescent="0.25">
      <c r="A14">
        <v>317</v>
      </c>
      <c r="B14">
        <v>8</v>
      </c>
      <c r="C14" s="1" t="s">
        <v>148</v>
      </c>
      <c r="D14">
        <v>11</v>
      </c>
      <c r="E14" s="1" t="s">
        <v>149</v>
      </c>
    </row>
    <row r="15" spans="1:5" x14ac:dyDescent="0.25">
      <c r="A15">
        <v>259</v>
      </c>
      <c r="B15">
        <v>8</v>
      </c>
      <c r="C15" s="1" t="s">
        <v>150</v>
      </c>
      <c r="D15">
        <v>10</v>
      </c>
      <c r="E15" s="1" t="s">
        <v>151</v>
      </c>
    </row>
    <row r="16" spans="1:5" x14ac:dyDescent="0.25">
      <c r="A16">
        <v>251</v>
      </c>
      <c r="B16">
        <v>8</v>
      </c>
      <c r="C16" s="1" t="s">
        <v>152</v>
      </c>
      <c r="D16">
        <v>11</v>
      </c>
      <c r="E16" s="1" t="s">
        <v>153</v>
      </c>
    </row>
    <row r="17" spans="1:5" x14ac:dyDescent="0.25">
      <c r="A17">
        <v>254</v>
      </c>
      <c r="B17">
        <v>8</v>
      </c>
      <c r="C17" s="1" t="s">
        <v>154</v>
      </c>
      <c r="D17">
        <v>11</v>
      </c>
      <c r="E17" s="1" t="s">
        <v>155</v>
      </c>
    </row>
    <row r="18" spans="1:5" x14ac:dyDescent="0.25">
      <c r="A18">
        <v>252</v>
      </c>
      <c r="B18">
        <v>8</v>
      </c>
      <c r="C18" s="1" t="s">
        <v>156</v>
      </c>
      <c r="D18">
        <v>11</v>
      </c>
      <c r="E18" s="1" t="s">
        <v>157</v>
      </c>
    </row>
    <row r="19" spans="1:5" x14ac:dyDescent="0.25">
      <c r="A19">
        <v>255</v>
      </c>
      <c r="B19">
        <v>8</v>
      </c>
      <c r="C19" s="1" t="s">
        <v>158</v>
      </c>
      <c r="D19">
        <v>11</v>
      </c>
      <c r="E19" s="1" t="s">
        <v>159</v>
      </c>
    </row>
    <row r="20" spans="1:5" x14ac:dyDescent="0.25">
      <c r="A20">
        <v>256</v>
      </c>
      <c r="B20">
        <v>8</v>
      </c>
      <c r="C20" s="1" t="s">
        <v>160</v>
      </c>
      <c r="D20">
        <v>11</v>
      </c>
      <c r="E20" s="1" t="s">
        <v>161</v>
      </c>
    </row>
    <row r="21" spans="1:5" x14ac:dyDescent="0.25">
      <c r="A21">
        <v>257</v>
      </c>
      <c r="B21">
        <v>8</v>
      </c>
      <c r="C21" s="1" t="s">
        <v>162</v>
      </c>
      <c r="D21">
        <v>11</v>
      </c>
      <c r="E21" s="1" t="s">
        <v>163</v>
      </c>
    </row>
    <row r="22" spans="1:5" x14ac:dyDescent="0.25">
      <c r="A22">
        <v>258</v>
      </c>
      <c r="B22">
        <v>8</v>
      </c>
      <c r="C22" s="1" t="s">
        <v>164</v>
      </c>
      <c r="E22" s="1" t="s">
        <v>6</v>
      </c>
    </row>
    <row r="23" spans="1:5" x14ac:dyDescent="0.25">
      <c r="A23">
        <v>260</v>
      </c>
      <c r="B23">
        <v>8</v>
      </c>
      <c r="C23" s="1" t="s">
        <v>165</v>
      </c>
      <c r="D23">
        <v>12</v>
      </c>
      <c r="E23" s="1" t="s">
        <v>166</v>
      </c>
    </row>
    <row r="24" spans="1:5" x14ac:dyDescent="0.25">
      <c r="A24">
        <v>261</v>
      </c>
      <c r="B24">
        <v>8</v>
      </c>
      <c r="C24" s="1" t="s">
        <v>167</v>
      </c>
      <c r="D24">
        <v>13</v>
      </c>
      <c r="E24" s="1" t="s">
        <v>168</v>
      </c>
    </row>
    <row r="25" spans="1:5" x14ac:dyDescent="0.25">
      <c r="A25">
        <v>262</v>
      </c>
      <c r="B25">
        <v>8</v>
      </c>
      <c r="C25" s="1" t="s">
        <v>169</v>
      </c>
      <c r="D25">
        <v>11</v>
      </c>
      <c r="E25" s="1" t="s">
        <v>170</v>
      </c>
    </row>
    <row r="26" spans="1:5" x14ac:dyDescent="0.25">
      <c r="A26">
        <v>263</v>
      </c>
      <c r="B26">
        <v>8</v>
      </c>
      <c r="C26" s="1" t="s">
        <v>171</v>
      </c>
      <c r="D26">
        <v>11</v>
      </c>
      <c r="E26" s="1" t="s">
        <v>172</v>
      </c>
    </row>
    <row r="27" spans="1:5" x14ac:dyDescent="0.25">
      <c r="A27">
        <v>264</v>
      </c>
      <c r="B27">
        <v>8</v>
      </c>
      <c r="C27" s="1" t="s">
        <v>173</v>
      </c>
      <c r="D27">
        <v>11</v>
      </c>
      <c r="E27" s="1" t="s">
        <v>174</v>
      </c>
    </row>
    <row r="28" spans="1:5" x14ac:dyDescent="0.25">
      <c r="A28">
        <v>265</v>
      </c>
      <c r="B28">
        <v>8</v>
      </c>
      <c r="C28" s="1" t="s">
        <v>175</v>
      </c>
      <c r="E28" s="1" t="s">
        <v>6</v>
      </c>
    </row>
    <row r="29" spans="1:5" x14ac:dyDescent="0.25">
      <c r="A29">
        <v>266</v>
      </c>
      <c r="B29">
        <v>8</v>
      </c>
      <c r="C29" s="1" t="s">
        <v>176</v>
      </c>
      <c r="E29" s="1" t="s">
        <v>6</v>
      </c>
    </row>
    <row r="30" spans="1:5" x14ac:dyDescent="0.25">
      <c r="A30">
        <v>267</v>
      </c>
      <c r="B30">
        <v>8</v>
      </c>
      <c r="C30" s="1" t="s">
        <v>177</v>
      </c>
      <c r="D30">
        <v>11</v>
      </c>
      <c r="E30" s="1" t="s">
        <v>178</v>
      </c>
    </row>
    <row r="31" spans="1:5" x14ac:dyDescent="0.25">
      <c r="A31">
        <v>268</v>
      </c>
      <c r="B31">
        <v>8</v>
      </c>
      <c r="C31" s="1" t="s">
        <v>179</v>
      </c>
      <c r="D31">
        <v>12</v>
      </c>
      <c r="E31" s="1" t="s">
        <v>180</v>
      </c>
    </row>
    <row r="32" spans="1:5" x14ac:dyDescent="0.25">
      <c r="A32">
        <v>269</v>
      </c>
      <c r="B32">
        <v>8</v>
      </c>
      <c r="C32" s="1" t="s">
        <v>181</v>
      </c>
      <c r="D32">
        <v>11</v>
      </c>
      <c r="E32" s="1" t="s">
        <v>182</v>
      </c>
    </row>
    <row r="33" spans="1:5" x14ac:dyDescent="0.25">
      <c r="A33">
        <v>270</v>
      </c>
      <c r="B33">
        <v>8</v>
      </c>
      <c r="C33" s="1" t="s">
        <v>180</v>
      </c>
      <c r="D33">
        <v>11</v>
      </c>
      <c r="E33" s="1" t="s">
        <v>183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5" workbookViewId="0">
      <selection activeCell="A2" sqref="A2:E33"/>
    </sheetView>
  </sheetViews>
  <sheetFormatPr baseColWidth="10" defaultRowHeight="15" x14ac:dyDescent="0.25"/>
  <cols>
    <col min="1" max="5" width="11.140625" bestFit="1" customWidth="1"/>
  </cols>
  <sheetData>
    <row r="1" spans="1:5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</row>
    <row r="2" spans="1:5" x14ac:dyDescent="0.25">
      <c r="A2">
        <v>467</v>
      </c>
      <c r="B2">
        <v>7</v>
      </c>
      <c r="C2" s="1" t="s">
        <v>68</v>
      </c>
      <c r="D2">
        <v>11</v>
      </c>
      <c r="E2" s="1" t="s">
        <v>69</v>
      </c>
    </row>
    <row r="3" spans="1:5" x14ac:dyDescent="0.25">
      <c r="A3">
        <v>468</v>
      </c>
      <c r="B3">
        <v>7</v>
      </c>
      <c r="C3" s="1" t="s">
        <v>70</v>
      </c>
      <c r="D3">
        <v>11</v>
      </c>
      <c r="E3" s="1" t="s">
        <v>71</v>
      </c>
    </row>
    <row r="4" spans="1:5" x14ac:dyDescent="0.25">
      <c r="A4">
        <v>469</v>
      </c>
      <c r="B4">
        <v>7</v>
      </c>
      <c r="C4" s="1" t="s">
        <v>72</v>
      </c>
      <c r="D4">
        <v>12</v>
      </c>
      <c r="E4" s="1" t="s">
        <v>73</v>
      </c>
    </row>
    <row r="5" spans="1:5" x14ac:dyDescent="0.25">
      <c r="A5">
        <v>470</v>
      </c>
      <c r="B5">
        <v>7</v>
      </c>
      <c r="C5" s="1" t="s">
        <v>74</v>
      </c>
      <c r="D5">
        <v>10</v>
      </c>
      <c r="E5" s="1" t="s">
        <v>75</v>
      </c>
    </row>
    <row r="6" spans="1:5" x14ac:dyDescent="0.25">
      <c r="A6">
        <v>471</v>
      </c>
      <c r="B6">
        <v>7</v>
      </c>
      <c r="C6" s="1" t="s">
        <v>76</v>
      </c>
      <c r="D6">
        <v>11</v>
      </c>
      <c r="E6" s="1" t="s">
        <v>77</v>
      </c>
    </row>
    <row r="7" spans="1:5" x14ac:dyDescent="0.25">
      <c r="A7">
        <v>472</v>
      </c>
      <c r="B7">
        <v>7</v>
      </c>
      <c r="C7" s="1" t="s">
        <v>78</v>
      </c>
      <c r="D7">
        <v>11</v>
      </c>
      <c r="E7" s="1" t="s">
        <v>79</v>
      </c>
    </row>
    <row r="8" spans="1:5" x14ac:dyDescent="0.25">
      <c r="A8">
        <v>473</v>
      </c>
      <c r="B8">
        <v>7</v>
      </c>
      <c r="C8" s="1" t="s">
        <v>80</v>
      </c>
      <c r="D8">
        <v>10</v>
      </c>
      <c r="E8" s="1" t="s">
        <v>81</v>
      </c>
    </row>
    <row r="9" spans="1:5" x14ac:dyDescent="0.25">
      <c r="A9">
        <v>474</v>
      </c>
      <c r="B9">
        <v>7</v>
      </c>
      <c r="C9" s="1" t="s">
        <v>82</v>
      </c>
      <c r="D9">
        <v>10</v>
      </c>
      <c r="E9" s="1" t="s">
        <v>83</v>
      </c>
    </row>
    <row r="10" spans="1:5" x14ac:dyDescent="0.25">
      <c r="A10">
        <v>476</v>
      </c>
      <c r="B10">
        <v>7</v>
      </c>
      <c r="C10" s="1" t="s">
        <v>84</v>
      </c>
      <c r="D10">
        <v>12</v>
      </c>
      <c r="E10" s="1" t="s">
        <v>85</v>
      </c>
    </row>
    <row r="11" spans="1:5" x14ac:dyDescent="0.25">
      <c r="A11">
        <v>477</v>
      </c>
      <c r="B11">
        <v>7</v>
      </c>
      <c r="C11" s="1" t="s">
        <v>86</v>
      </c>
      <c r="D11">
        <v>11</v>
      </c>
      <c r="E11" s="1" t="s">
        <v>87</v>
      </c>
    </row>
    <row r="12" spans="1:5" x14ac:dyDescent="0.25">
      <c r="A12">
        <v>478</v>
      </c>
      <c r="B12">
        <v>7</v>
      </c>
      <c r="C12" s="1" t="s">
        <v>88</v>
      </c>
      <c r="D12">
        <v>11</v>
      </c>
      <c r="E12" s="1" t="s">
        <v>89</v>
      </c>
    </row>
    <row r="13" spans="1:5" x14ac:dyDescent="0.25">
      <c r="A13">
        <v>480</v>
      </c>
      <c r="B13">
        <v>7</v>
      </c>
      <c r="C13" s="1" t="s">
        <v>90</v>
      </c>
      <c r="D13">
        <v>10</v>
      </c>
      <c r="E13" s="1" t="s">
        <v>91</v>
      </c>
    </row>
    <row r="14" spans="1:5" x14ac:dyDescent="0.25">
      <c r="A14">
        <v>351</v>
      </c>
      <c r="B14">
        <v>7</v>
      </c>
      <c r="C14" s="1" t="s">
        <v>92</v>
      </c>
      <c r="D14">
        <v>11</v>
      </c>
      <c r="E14" s="1" t="s">
        <v>93</v>
      </c>
    </row>
    <row r="15" spans="1:5" x14ac:dyDescent="0.25">
      <c r="A15">
        <v>352</v>
      </c>
      <c r="B15">
        <v>7</v>
      </c>
      <c r="C15" s="1" t="s">
        <v>94</v>
      </c>
      <c r="D15">
        <v>11</v>
      </c>
      <c r="E15" s="1" t="s">
        <v>95</v>
      </c>
    </row>
    <row r="16" spans="1:5" x14ac:dyDescent="0.25">
      <c r="A16">
        <v>353</v>
      </c>
      <c r="B16">
        <v>7</v>
      </c>
      <c r="C16" s="1" t="s">
        <v>96</v>
      </c>
      <c r="D16">
        <v>11</v>
      </c>
      <c r="E16" s="1" t="s">
        <v>97</v>
      </c>
    </row>
    <row r="17" spans="1:5" x14ac:dyDescent="0.25">
      <c r="A17">
        <v>354</v>
      </c>
      <c r="B17">
        <v>7</v>
      </c>
      <c r="C17" s="1" t="s">
        <v>98</v>
      </c>
      <c r="E17" s="1" t="s">
        <v>6</v>
      </c>
    </row>
    <row r="18" spans="1:5" x14ac:dyDescent="0.25">
      <c r="A18">
        <v>355</v>
      </c>
      <c r="B18">
        <v>7</v>
      </c>
      <c r="C18" s="1" t="s">
        <v>99</v>
      </c>
      <c r="E18" s="1" t="s">
        <v>6</v>
      </c>
    </row>
    <row r="19" spans="1:5" x14ac:dyDescent="0.25">
      <c r="A19">
        <v>356</v>
      </c>
      <c r="B19">
        <v>7</v>
      </c>
      <c r="C19" s="1" t="s">
        <v>100</v>
      </c>
      <c r="D19">
        <v>10</v>
      </c>
      <c r="E19" s="1" t="s">
        <v>101</v>
      </c>
    </row>
    <row r="20" spans="1:5" x14ac:dyDescent="0.25">
      <c r="A20">
        <v>357</v>
      </c>
      <c r="B20">
        <v>7</v>
      </c>
      <c r="C20" s="1" t="s">
        <v>102</v>
      </c>
      <c r="D20">
        <v>11</v>
      </c>
      <c r="E20" s="1" t="s">
        <v>103</v>
      </c>
    </row>
    <row r="21" spans="1:5" x14ac:dyDescent="0.25">
      <c r="A21">
        <v>358</v>
      </c>
      <c r="B21">
        <v>7</v>
      </c>
      <c r="C21" s="1" t="s">
        <v>104</v>
      </c>
      <c r="D21">
        <v>11</v>
      </c>
      <c r="E21" s="1" t="s">
        <v>105</v>
      </c>
    </row>
    <row r="22" spans="1:5" x14ac:dyDescent="0.25">
      <c r="A22">
        <v>359</v>
      </c>
      <c r="B22">
        <v>7</v>
      </c>
      <c r="C22" s="1" t="s">
        <v>106</v>
      </c>
      <c r="D22">
        <v>11</v>
      </c>
      <c r="E22" s="1" t="s">
        <v>107</v>
      </c>
    </row>
    <row r="23" spans="1:5" x14ac:dyDescent="0.25">
      <c r="A23">
        <v>360</v>
      </c>
      <c r="B23">
        <v>7</v>
      </c>
      <c r="C23" s="1" t="s">
        <v>108</v>
      </c>
      <c r="D23">
        <v>11</v>
      </c>
      <c r="E23" s="1" t="s">
        <v>109</v>
      </c>
    </row>
    <row r="24" spans="1:5" x14ac:dyDescent="0.25">
      <c r="A24">
        <v>362</v>
      </c>
      <c r="B24">
        <v>7</v>
      </c>
      <c r="C24" s="1" t="s">
        <v>110</v>
      </c>
      <c r="D24">
        <v>12</v>
      </c>
      <c r="E24" s="1" t="s">
        <v>111</v>
      </c>
    </row>
    <row r="25" spans="1:5" x14ac:dyDescent="0.25">
      <c r="A25">
        <v>363</v>
      </c>
      <c r="B25">
        <v>7</v>
      </c>
      <c r="C25" s="1" t="s">
        <v>112</v>
      </c>
      <c r="D25">
        <v>12</v>
      </c>
      <c r="E25" s="1" t="s">
        <v>113</v>
      </c>
    </row>
    <row r="26" spans="1:5" x14ac:dyDescent="0.25">
      <c r="A26">
        <v>364</v>
      </c>
      <c r="B26">
        <v>7</v>
      </c>
      <c r="C26" s="1" t="s">
        <v>114</v>
      </c>
      <c r="D26">
        <v>14</v>
      </c>
      <c r="E26" s="1" t="s">
        <v>115</v>
      </c>
    </row>
    <row r="27" spans="1:5" x14ac:dyDescent="0.25">
      <c r="A27">
        <v>365</v>
      </c>
      <c r="B27">
        <v>7</v>
      </c>
      <c r="C27" s="1" t="s">
        <v>116</v>
      </c>
      <c r="D27">
        <v>11</v>
      </c>
      <c r="E27" s="1" t="s">
        <v>117</v>
      </c>
    </row>
    <row r="28" spans="1:5" x14ac:dyDescent="0.25">
      <c r="A28">
        <v>366</v>
      </c>
      <c r="B28">
        <v>7</v>
      </c>
      <c r="C28" s="1" t="s">
        <v>118</v>
      </c>
      <c r="D28">
        <v>10</v>
      </c>
      <c r="E28" s="1" t="s">
        <v>119</v>
      </c>
    </row>
    <row r="29" spans="1:5" x14ac:dyDescent="0.25">
      <c r="A29">
        <v>301</v>
      </c>
      <c r="B29">
        <v>7</v>
      </c>
      <c r="C29" s="1" t="s">
        <v>120</v>
      </c>
      <c r="D29">
        <v>11</v>
      </c>
      <c r="E29" s="1" t="s">
        <v>121</v>
      </c>
    </row>
    <row r="30" spans="1:5" x14ac:dyDescent="0.25">
      <c r="A30">
        <v>318</v>
      </c>
      <c r="B30">
        <v>7</v>
      </c>
      <c r="C30" s="1" t="s">
        <v>122</v>
      </c>
      <c r="D30">
        <v>10</v>
      </c>
      <c r="E30" s="1" t="s">
        <v>123</v>
      </c>
    </row>
    <row r="31" spans="1:5" x14ac:dyDescent="0.25">
      <c r="A31">
        <v>302</v>
      </c>
      <c r="B31">
        <v>7</v>
      </c>
      <c r="C31" s="1" t="s">
        <v>124</v>
      </c>
      <c r="E31" s="1" t="s">
        <v>6</v>
      </c>
    </row>
    <row r="32" spans="1:5" x14ac:dyDescent="0.25">
      <c r="A32">
        <v>303</v>
      </c>
      <c r="B32">
        <v>8</v>
      </c>
      <c r="C32" s="1" t="s">
        <v>125</v>
      </c>
      <c r="D32">
        <v>11</v>
      </c>
      <c r="E32" s="1" t="s">
        <v>126</v>
      </c>
    </row>
    <row r="33" spans="1:5" x14ac:dyDescent="0.25">
      <c r="A33">
        <v>304</v>
      </c>
      <c r="B33">
        <v>8</v>
      </c>
      <c r="C33" s="1" t="s">
        <v>127</v>
      </c>
      <c r="D33">
        <v>12</v>
      </c>
      <c r="E33" s="1" t="s">
        <v>128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opLeftCell="A106" workbookViewId="0">
      <selection activeCell="A121" sqref="A121:I121"/>
    </sheetView>
  </sheetViews>
  <sheetFormatPr baseColWidth="10" defaultRowHeight="15" x14ac:dyDescent="0.25"/>
  <cols>
    <col min="1" max="1" width="14.28515625" bestFit="1" customWidth="1"/>
    <col min="2" max="2" width="5.28515625" bestFit="1" customWidth="1"/>
    <col min="3" max="3" width="10" bestFit="1" customWidth="1"/>
    <col min="4" max="4" width="7.28515625" bestFit="1" customWidth="1"/>
    <col min="5" max="5" width="10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240</v>
      </c>
      <c r="G1" t="s">
        <v>241</v>
      </c>
      <c r="H1" t="s">
        <v>242</v>
      </c>
      <c r="I1" t="s">
        <v>243</v>
      </c>
    </row>
    <row r="2" spans="1:9" x14ac:dyDescent="0.25">
      <c r="A2">
        <v>401</v>
      </c>
      <c r="B2">
        <v>7</v>
      </c>
      <c r="C2" s="1" t="s">
        <v>5</v>
      </c>
      <c r="E2" s="1" t="s">
        <v>6</v>
      </c>
      <c r="F2" t="s">
        <v>240</v>
      </c>
      <c r="G2" s="2" t="str">
        <f>Page001[[#This Row],[hs]]&amp;Page001[[#This Row],[:]]&amp;Page001[[#This Row],[Largada]]</f>
        <v>7:40:00,0</v>
      </c>
      <c r="H2" s="2" t="str">
        <f>Page001[[#This Row],[hs_1]]&amp;Page001[[#This Row],[:]]&amp;Page001[[#This Row],[Llegada]]</f>
        <v>:</v>
      </c>
      <c r="I2" s="3" t="e">
        <f>Page001[[#This Row],[Hora Llegada]]-Page001[[#This Row],[Hora Largada]]</f>
        <v>#VALUE!</v>
      </c>
    </row>
    <row r="3" spans="1:9" x14ac:dyDescent="0.25">
      <c r="A3">
        <v>402</v>
      </c>
      <c r="B3">
        <v>7</v>
      </c>
      <c r="C3" s="1" t="s">
        <v>7</v>
      </c>
      <c r="D3">
        <v>12</v>
      </c>
      <c r="E3" s="1" t="s">
        <v>8</v>
      </c>
      <c r="F3" t="s">
        <v>240</v>
      </c>
      <c r="G3" s="2" t="str">
        <f>Page001[[#This Row],[hs]]&amp;Page001[[#This Row],[:]]&amp;Page001[[#This Row],[Largada]]</f>
        <v>7:40:20,0</v>
      </c>
      <c r="H3" s="2" t="str">
        <f>Page001[[#This Row],[hs_1]]&amp;Page001[[#This Row],[:]]&amp;Page001[[#This Row],[Llegada]]</f>
        <v>12:30:30,4</v>
      </c>
      <c r="I3" s="3">
        <f>Page001[[#This Row],[Hora Llegada]]-Page001[[#This Row],[Hora Largada]]</f>
        <v>0.20150925925925928</v>
      </c>
    </row>
    <row r="4" spans="1:9" x14ac:dyDescent="0.25">
      <c r="A4">
        <v>403</v>
      </c>
      <c r="B4">
        <v>7</v>
      </c>
      <c r="C4" s="1" t="s">
        <v>9</v>
      </c>
      <c r="D4">
        <v>11</v>
      </c>
      <c r="E4" s="1" t="s">
        <v>10</v>
      </c>
      <c r="F4" t="s">
        <v>240</v>
      </c>
      <c r="G4" s="2" t="str">
        <f>Page001[[#This Row],[hs]]&amp;Page001[[#This Row],[:]]&amp;Page001[[#This Row],[Largada]]</f>
        <v>7:40:40,0</v>
      </c>
      <c r="H4" s="2" t="str">
        <f>Page001[[#This Row],[hs_1]]&amp;Page001[[#This Row],[:]]&amp;Page001[[#This Row],[Llegada]]</f>
        <v>11:29:44,1</v>
      </c>
      <c r="I4" s="3">
        <f>Page001[[#This Row],[Hora Llegada]]-Page001[[#This Row],[Hora Largada]]</f>
        <v>0.15907523148148145</v>
      </c>
    </row>
    <row r="5" spans="1:9" x14ac:dyDescent="0.25">
      <c r="A5">
        <v>404</v>
      </c>
      <c r="B5">
        <v>7</v>
      </c>
      <c r="C5" s="1" t="s">
        <v>11</v>
      </c>
      <c r="D5">
        <v>13</v>
      </c>
      <c r="E5" s="1" t="s">
        <v>12</v>
      </c>
      <c r="F5" t="s">
        <v>240</v>
      </c>
      <c r="G5" s="2" t="str">
        <f>Page001[[#This Row],[hs]]&amp;Page001[[#This Row],[:]]&amp;Page001[[#This Row],[Largada]]</f>
        <v>7:41:00,0</v>
      </c>
      <c r="H5" s="2" t="str">
        <f>Page001[[#This Row],[hs_1]]&amp;Page001[[#This Row],[:]]&amp;Page001[[#This Row],[Llegada]]</f>
        <v>13:04:50,1</v>
      </c>
      <c r="I5" s="3">
        <f>Page001[[#This Row],[Hora Llegada]]-Page001[[#This Row],[Hora Largada]]</f>
        <v>0.22488541666666667</v>
      </c>
    </row>
    <row r="6" spans="1:9" x14ac:dyDescent="0.25">
      <c r="A6">
        <v>405</v>
      </c>
      <c r="B6">
        <v>7</v>
      </c>
      <c r="C6" s="1" t="s">
        <v>13</v>
      </c>
      <c r="D6">
        <v>11</v>
      </c>
      <c r="E6" s="1" t="s">
        <v>14</v>
      </c>
      <c r="F6" t="s">
        <v>240</v>
      </c>
      <c r="G6" s="2" t="str">
        <f>Page001[[#This Row],[hs]]&amp;Page001[[#This Row],[:]]&amp;Page001[[#This Row],[Largada]]</f>
        <v>7:41:20,0</v>
      </c>
      <c r="H6" s="2" t="str">
        <f>Page001[[#This Row],[hs_1]]&amp;Page001[[#This Row],[:]]&amp;Page001[[#This Row],[Llegada]]</f>
        <v>11:47:06,6</v>
      </c>
      <c r="I6" s="3">
        <f>Page001[[#This Row],[Hora Llegada]]-Page001[[#This Row],[Hora Largada]]</f>
        <v>0.17067824074074078</v>
      </c>
    </row>
    <row r="7" spans="1:9" x14ac:dyDescent="0.25">
      <c r="A7">
        <v>406</v>
      </c>
      <c r="B7">
        <v>7</v>
      </c>
      <c r="C7" s="1" t="s">
        <v>15</v>
      </c>
      <c r="D7">
        <v>10</v>
      </c>
      <c r="E7" s="1" t="s">
        <v>16</v>
      </c>
      <c r="F7" t="s">
        <v>240</v>
      </c>
      <c r="G7" s="2" t="str">
        <f>Page001[[#This Row],[hs]]&amp;Page001[[#This Row],[:]]&amp;Page001[[#This Row],[Largada]]</f>
        <v>7:41:40,0</v>
      </c>
      <c r="H7" s="2" t="str">
        <f>Page001[[#This Row],[hs_1]]&amp;Page001[[#This Row],[:]]&amp;Page001[[#This Row],[Llegada]]</f>
        <v>10:50:37,6</v>
      </c>
      <c r="I7" s="3">
        <f>Page001[[#This Row],[Hora Llegada]]-Page001[[#This Row],[Hora Largada]]</f>
        <v>0.13122222222222218</v>
      </c>
    </row>
    <row r="8" spans="1:9" x14ac:dyDescent="0.25">
      <c r="A8">
        <v>501</v>
      </c>
      <c r="B8">
        <v>7</v>
      </c>
      <c r="C8" s="1" t="s">
        <v>17</v>
      </c>
      <c r="D8">
        <v>11</v>
      </c>
      <c r="E8" s="1" t="s">
        <v>18</v>
      </c>
      <c r="F8" t="s">
        <v>240</v>
      </c>
      <c r="G8" s="2" t="str">
        <f>Page001[[#This Row],[hs]]&amp;Page001[[#This Row],[:]]&amp;Page001[[#This Row],[Largada]]</f>
        <v>7:42:00,0</v>
      </c>
      <c r="H8" s="2" t="str">
        <f>Page001[[#This Row],[hs_1]]&amp;Page001[[#This Row],[:]]&amp;Page001[[#This Row],[Llegada]]</f>
        <v>11:27:57,2</v>
      </c>
      <c r="I8" s="3">
        <f>Page001[[#This Row],[Hora Llegada]]-Page001[[#This Row],[Hora Largada]]</f>
        <v>0.15691203703703704</v>
      </c>
    </row>
    <row r="9" spans="1:9" x14ac:dyDescent="0.25">
      <c r="A9">
        <v>502</v>
      </c>
      <c r="B9">
        <v>7</v>
      </c>
      <c r="C9" s="1" t="s">
        <v>19</v>
      </c>
      <c r="D9">
        <v>11</v>
      </c>
      <c r="E9" s="1" t="s">
        <v>20</v>
      </c>
      <c r="F9" t="s">
        <v>240</v>
      </c>
      <c r="G9" s="2" t="str">
        <f>Page001[[#This Row],[hs]]&amp;Page001[[#This Row],[:]]&amp;Page001[[#This Row],[Largada]]</f>
        <v>7:42:20,0</v>
      </c>
      <c r="H9" s="2" t="str">
        <f>Page001[[#This Row],[hs_1]]&amp;Page001[[#This Row],[:]]&amp;Page001[[#This Row],[Llegada]]</f>
        <v>11:24:28,0</v>
      </c>
      <c r="I9" s="3">
        <f>Page001[[#This Row],[Hora Llegada]]-Page001[[#This Row],[Hora Largada]]</f>
        <v>0.15425925925925926</v>
      </c>
    </row>
    <row r="10" spans="1:9" x14ac:dyDescent="0.25">
      <c r="A10">
        <v>551</v>
      </c>
      <c r="B10">
        <v>7</v>
      </c>
      <c r="C10" s="1" t="s">
        <v>21</v>
      </c>
      <c r="D10">
        <v>11</v>
      </c>
      <c r="E10" s="1" t="s">
        <v>22</v>
      </c>
      <c r="F10" t="s">
        <v>240</v>
      </c>
      <c r="G10" s="2" t="str">
        <f>Page001[[#This Row],[hs]]&amp;Page001[[#This Row],[:]]&amp;Page001[[#This Row],[Largada]]</f>
        <v>7:42:40,0</v>
      </c>
      <c r="H10" s="2" t="str">
        <f>Page001[[#This Row],[hs_1]]&amp;Page001[[#This Row],[:]]&amp;Page001[[#This Row],[Llegada]]</f>
        <v>11:01:58,2</v>
      </c>
      <c r="I10" s="3">
        <f>Page001[[#This Row],[Hora Llegada]]-Page001[[#This Row],[Hora Largada]]</f>
        <v>0.13840509259259254</v>
      </c>
    </row>
    <row r="11" spans="1:9" x14ac:dyDescent="0.25">
      <c r="A11">
        <v>552</v>
      </c>
      <c r="B11">
        <v>7</v>
      </c>
      <c r="C11" s="1" t="s">
        <v>23</v>
      </c>
      <c r="D11">
        <v>11</v>
      </c>
      <c r="E11" s="1" t="s">
        <v>24</v>
      </c>
      <c r="F11" t="s">
        <v>240</v>
      </c>
      <c r="G11" s="2" t="str">
        <f>Page001[[#This Row],[hs]]&amp;Page001[[#This Row],[:]]&amp;Page001[[#This Row],[Largada]]</f>
        <v>7:43:00,0</v>
      </c>
      <c r="H11" s="2" t="str">
        <f>Page001[[#This Row],[hs_1]]&amp;Page001[[#This Row],[:]]&amp;Page001[[#This Row],[Llegada]]</f>
        <v>11:17:25,3</v>
      </c>
      <c r="I11" s="3">
        <f>Page001[[#This Row],[Hora Llegada]]-Page001[[#This Row],[Hora Largada]]</f>
        <v>0.14890393518518513</v>
      </c>
    </row>
    <row r="12" spans="1:9" x14ac:dyDescent="0.25">
      <c r="A12">
        <v>553</v>
      </c>
      <c r="B12">
        <v>7</v>
      </c>
      <c r="C12" s="1" t="s">
        <v>25</v>
      </c>
      <c r="D12">
        <v>10</v>
      </c>
      <c r="E12" s="1" t="s">
        <v>26</v>
      </c>
      <c r="F12" t="s">
        <v>240</v>
      </c>
      <c r="G12" s="2" t="str">
        <f>Page001[[#This Row],[hs]]&amp;Page001[[#This Row],[:]]&amp;Page001[[#This Row],[Largada]]</f>
        <v>7:43:20,0</v>
      </c>
      <c r="H12" s="2" t="str">
        <f>Page001[[#This Row],[hs_1]]&amp;Page001[[#This Row],[:]]&amp;Page001[[#This Row],[Llegada]]</f>
        <v>10:44:32,4</v>
      </c>
      <c r="I12" s="3">
        <f>Page001[[#This Row],[Hora Llegada]]-Page001[[#This Row],[Hora Largada]]</f>
        <v>0.12583796296296296</v>
      </c>
    </row>
    <row r="13" spans="1:9" x14ac:dyDescent="0.25">
      <c r="A13">
        <v>554</v>
      </c>
      <c r="B13">
        <v>7</v>
      </c>
      <c r="C13" s="1" t="s">
        <v>27</v>
      </c>
      <c r="E13" s="1" t="s">
        <v>6</v>
      </c>
      <c r="F13" t="s">
        <v>240</v>
      </c>
      <c r="G13" s="2" t="str">
        <f>Page001[[#This Row],[hs]]&amp;Page001[[#This Row],[:]]&amp;Page001[[#This Row],[Largada]]</f>
        <v>7:43:40,0</v>
      </c>
      <c r="H13" s="2" t="str">
        <f>Page001[[#This Row],[hs_1]]&amp;Page001[[#This Row],[:]]&amp;Page001[[#This Row],[Llegada]]</f>
        <v>:</v>
      </c>
      <c r="I13" s="3" t="e">
        <f>Page001[[#This Row],[Hora Llegada]]-Page001[[#This Row],[Hora Largada]]</f>
        <v>#VALUE!</v>
      </c>
    </row>
    <row r="14" spans="1:9" x14ac:dyDescent="0.25">
      <c r="A14">
        <v>555</v>
      </c>
      <c r="B14">
        <v>7</v>
      </c>
      <c r="C14" s="1" t="s">
        <v>28</v>
      </c>
      <c r="D14">
        <v>11</v>
      </c>
      <c r="E14" s="1" t="s">
        <v>29</v>
      </c>
      <c r="F14" t="s">
        <v>240</v>
      </c>
      <c r="G14" s="2" t="str">
        <f>Page001[[#This Row],[hs]]&amp;Page001[[#This Row],[:]]&amp;Page001[[#This Row],[Largada]]</f>
        <v>7:44:00,0</v>
      </c>
      <c r="H14" s="2" t="str">
        <f>Page001[[#This Row],[hs_1]]&amp;Page001[[#This Row],[:]]&amp;Page001[[#This Row],[Llegada]]</f>
        <v>11:15:38,5</v>
      </c>
      <c r="I14" s="3">
        <f>Page001[[#This Row],[Hora Llegada]]-Page001[[#This Row],[Hora Largada]]</f>
        <v>0.14697337962962964</v>
      </c>
    </row>
    <row r="15" spans="1:9" x14ac:dyDescent="0.25">
      <c r="A15">
        <v>479</v>
      </c>
      <c r="B15">
        <v>7</v>
      </c>
      <c r="C15" s="1" t="s">
        <v>30</v>
      </c>
      <c r="D15">
        <v>10</v>
      </c>
      <c r="E15" s="1" t="s">
        <v>31</v>
      </c>
      <c r="F15" t="s">
        <v>240</v>
      </c>
      <c r="G15" s="2" t="str">
        <f>Page001[[#This Row],[hs]]&amp;Page001[[#This Row],[:]]&amp;Page001[[#This Row],[Largada]]</f>
        <v>7:44:20,0</v>
      </c>
      <c r="H15" s="2" t="str">
        <f>Page001[[#This Row],[hs_1]]&amp;Page001[[#This Row],[:]]&amp;Page001[[#This Row],[Llegada]]</f>
        <v>10:37:16,3</v>
      </c>
      <c r="I15" s="3">
        <f>Page001[[#This Row],[Hora Llegada]]-Page001[[#This Row],[Hora Largada]]</f>
        <v>0.12009606481481483</v>
      </c>
    </row>
    <row r="16" spans="1:9" x14ac:dyDescent="0.25">
      <c r="A16">
        <v>475</v>
      </c>
      <c r="B16">
        <v>7</v>
      </c>
      <c r="C16" s="1" t="s">
        <v>32</v>
      </c>
      <c r="D16">
        <v>10</v>
      </c>
      <c r="E16" s="1" t="s">
        <v>33</v>
      </c>
      <c r="F16" t="s">
        <v>240</v>
      </c>
      <c r="G16" s="2" t="str">
        <f>Page001[[#This Row],[hs]]&amp;Page001[[#This Row],[:]]&amp;Page001[[#This Row],[Largada]]</f>
        <v>7:44:40,0</v>
      </c>
      <c r="H16" s="2" t="str">
        <f>Page001[[#This Row],[hs_1]]&amp;Page001[[#This Row],[:]]&amp;Page001[[#This Row],[Llegada]]</f>
        <v>10:34:25,7</v>
      </c>
      <c r="I16" s="3">
        <f>Page001[[#This Row],[Hora Llegada]]-Page001[[#This Row],[Hora Largada]]</f>
        <v>0.11789004629629629</v>
      </c>
    </row>
    <row r="17" spans="1:9" x14ac:dyDescent="0.25">
      <c r="A17">
        <v>451</v>
      </c>
      <c r="B17">
        <v>7</v>
      </c>
      <c r="C17" s="1" t="s">
        <v>34</v>
      </c>
      <c r="D17">
        <v>11</v>
      </c>
      <c r="E17" s="1" t="s">
        <v>35</v>
      </c>
      <c r="F17" t="s">
        <v>240</v>
      </c>
      <c r="G17" s="2" t="str">
        <f>Page001[[#This Row],[hs]]&amp;Page001[[#This Row],[:]]&amp;Page001[[#This Row],[Largada]]</f>
        <v>7:45:00,0</v>
      </c>
      <c r="H17" s="2" t="str">
        <f>Page001[[#This Row],[hs_1]]&amp;Page001[[#This Row],[:]]&amp;Page001[[#This Row],[Llegada]]</f>
        <v>11:07:49,0</v>
      </c>
      <c r="I17" s="3">
        <f>Page001[[#This Row],[Hora Llegada]]-Page001[[#This Row],[Hora Largada]]</f>
        <v>0.1408449074074074</v>
      </c>
    </row>
    <row r="18" spans="1:9" x14ac:dyDescent="0.25">
      <c r="A18">
        <v>452</v>
      </c>
      <c r="B18">
        <v>7</v>
      </c>
      <c r="C18" s="1" t="s">
        <v>36</v>
      </c>
      <c r="D18">
        <v>10</v>
      </c>
      <c r="E18" s="1" t="s">
        <v>37</v>
      </c>
      <c r="F18" t="s">
        <v>240</v>
      </c>
      <c r="G18" s="2" t="str">
        <f>Page001[[#This Row],[hs]]&amp;Page001[[#This Row],[:]]&amp;Page001[[#This Row],[Largada]]</f>
        <v>7:45:20,0</v>
      </c>
      <c r="H18" s="2" t="str">
        <f>Page001[[#This Row],[hs_1]]&amp;Page001[[#This Row],[:]]&amp;Page001[[#This Row],[Llegada]]</f>
        <v>10:56:50,1</v>
      </c>
      <c r="I18" s="3">
        <f>Page001[[#This Row],[Hora Llegada]]-Page001[[#This Row],[Hora Largada]]</f>
        <v>0.13298726851851855</v>
      </c>
    </row>
    <row r="19" spans="1:9" x14ac:dyDescent="0.25">
      <c r="A19">
        <v>453</v>
      </c>
      <c r="B19">
        <v>7</v>
      </c>
      <c r="C19" s="1" t="s">
        <v>38</v>
      </c>
      <c r="D19">
        <v>11</v>
      </c>
      <c r="E19" s="1" t="s">
        <v>39</v>
      </c>
      <c r="F19" t="s">
        <v>240</v>
      </c>
      <c r="G19" s="2" t="str">
        <f>Page001[[#This Row],[hs]]&amp;Page001[[#This Row],[:]]&amp;Page001[[#This Row],[Largada]]</f>
        <v>7:45:40,0</v>
      </c>
      <c r="H19" s="2" t="str">
        <f>Page001[[#This Row],[hs_1]]&amp;Page001[[#This Row],[:]]&amp;Page001[[#This Row],[Llegada]]</f>
        <v>11:17:37,0</v>
      </c>
      <c r="I19" s="3">
        <f>Page001[[#This Row],[Hora Llegada]]-Page001[[#This Row],[Hora Largada]]</f>
        <v>0.14718750000000003</v>
      </c>
    </row>
    <row r="20" spans="1:9" x14ac:dyDescent="0.25">
      <c r="A20">
        <v>454</v>
      </c>
      <c r="B20">
        <v>7</v>
      </c>
      <c r="C20" s="1" t="s">
        <v>40</v>
      </c>
      <c r="D20">
        <v>11</v>
      </c>
      <c r="E20" s="1" t="s">
        <v>41</v>
      </c>
      <c r="F20" t="s">
        <v>240</v>
      </c>
      <c r="G20" s="2" t="str">
        <f>Page001[[#This Row],[hs]]&amp;Page001[[#This Row],[:]]&amp;Page001[[#This Row],[Largada]]</f>
        <v>7:46:00,0</v>
      </c>
      <c r="H20" s="2" t="str">
        <f>Page001[[#This Row],[hs_1]]&amp;Page001[[#This Row],[:]]&amp;Page001[[#This Row],[Llegada]]</f>
        <v>11:07:45,7</v>
      </c>
      <c r="I20" s="3">
        <f>Page001[[#This Row],[Hora Llegada]]-Page001[[#This Row],[Hora Largada]]</f>
        <v>0.14011226851851849</v>
      </c>
    </row>
    <row r="21" spans="1:9" x14ac:dyDescent="0.25">
      <c r="A21">
        <v>455</v>
      </c>
      <c r="B21">
        <v>7</v>
      </c>
      <c r="C21" s="1" t="s">
        <v>42</v>
      </c>
      <c r="D21">
        <v>11</v>
      </c>
      <c r="E21" s="1" t="s">
        <v>43</v>
      </c>
      <c r="F21" t="s">
        <v>240</v>
      </c>
      <c r="G21" s="2" t="str">
        <f>Page001[[#This Row],[hs]]&amp;Page001[[#This Row],[:]]&amp;Page001[[#This Row],[Largada]]</f>
        <v>7:46:20,0</v>
      </c>
      <c r="H21" s="2" t="str">
        <f>Page001[[#This Row],[hs_1]]&amp;Page001[[#This Row],[:]]&amp;Page001[[#This Row],[Llegada]]</f>
        <v>11:06:44,3</v>
      </c>
      <c r="I21" s="3">
        <f>Page001[[#This Row],[Hora Llegada]]-Page001[[#This Row],[Hora Largada]]</f>
        <v>0.13917013888888896</v>
      </c>
    </row>
    <row r="22" spans="1:9" x14ac:dyDescent="0.25">
      <c r="A22">
        <v>456</v>
      </c>
      <c r="B22">
        <v>7</v>
      </c>
      <c r="C22" s="1" t="s">
        <v>44</v>
      </c>
      <c r="D22">
        <v>10</v>
      </c>
      <c r="E22" s="1" t="s">
        <v>45</v>
      </c>
      <c r="F22" t="s">
        <v>240</v>
      </c>
      <c r="G22" s="2" t="str">
        <f>Page001[[#This Row],[hs]]&amp;Page001[[#This Row],[:]]&amp;Page001[[#This Row],[Largada]]</f>
        <v>7:46:40,0</v>
      </c>
      <c r="H22" s="2" t="str">
        <f>Page001[[#This Row],[hs_1]]&amp;Page001[[#This Row],[:]]&amp;Page001[[#This Row],[Llegada]]</f>
        <v>10:40:00,4</v>
      </c>
      <c r="I22" s="3">
        <f>Page001[[#This Row],[Hora Llegada]]-Page001[[#This Row],[Hora Largada]]</f>
        <v>0.12037500000000001</v>
      </c>
    </row>
    <row r="23" spans="1:9" x14ac:dyDescent="0.25">
      <c r="A23">
        <v>457</v>
      </c>
      <c r="B23">
        <v>7</v>
      </c>
      <c r="C23" s="1" t="s">
        <v>46</v>
      </c>
      <c r="D23">
        <v>10</v>
      </c>
      <c r="E23" s="1" t="s">
        <v>47</v>
      </c>
      <c r="F23" t="s">
        <v>240</v>
      </c>
      <c r="G23" s="2" t="str">
        <f>Page001[[#This Row],[hs]]&amp;Page001[[#This Row],[:]]&amp;Page001[[#This Row],[Largada]]</f>
        <v>7:47:00,0</v>
      </c>
      <c r="H23" s="2" t="str">
        <f>Page001[[#This Row],[hs_1]]&amp;Page001[[#This Row],[:]]&amp;Page001[[#This Row],[Llegada]]</f>
        <v>10:48:35,1</v>
      </c>
      <c r="I23" s="3">
        <f>Page001[[#This Row],[Hora Llegada]]-Page001[[#This Row],[Hora Largada]]</f>
        <v>0.12610069444444438</v>
      </c>
    </row>
    <row r="24" spans="1:9" x14ac:dyDescent="0.25">
      <c r="A24">
        <v>458</v>
      </c>
      <c r="B24">
        <v>7</v>
      </c>
      <c r="C24" s="1" t="s">
        <v>48</v>
      </c>
      <c r="D24">
        <v>10</v>
      </c>
      <c r="E24" s="1" t="s">
        <v>49</v>
      </c>
      <c r="F24" t="s">
        <v>240</v>
      </c>
      <c r="G24" s="2" t="str">
        <f>Page001[[#This Row],[hs]]&amp;Page001[[#This Row],[:]]&amp;Page001[[#This Row],[Largada]]</f>
        <v>7:47:20,0</v>
      </c>
      <c r="H24" s="2" t="str">
        <f>Page001[[#This Row],[hs_1]]&amp;Page001[[#This Row],[:]]&amp;Page001[[#This Row],[Llegada]]</f>
        <v>10:43:36,9</v>
      </c>
      <c r="I24" s="3">
        <f>Page001[[#This Row],[Hora Llegada]]-Page001[[#This Row],[Hora Largada]]</f>
        <v>0.12241782407407409</v>
      </c>
    </row>
    <row r="25" spans="1:9" x14ac:dyDescent="0.25">
      <c r="A25">
        <v>459</v>
      </c>
      <c r="B25">
        <v>7</v>
      </c>
      <c r="C25" s="1" t="s">
        <v>50</v>
      </c>
      <c r="E25" s="1" t="s">
        <v>6</v>
      </c>
      <c r="F25" t="s">
        <v>240</v>
      </c>
      <c r="G25" s="2" t="str">
        <f>Page001[[#This Row],[hs]]&amp;Page001[[#This Row],[:]]&amp;Page001[[#This Row],[Largada]]</f>
        <v>7:47:40,0</v>
      </c>
      <c r="H25" s="2" t="str">
        <f>Page001[[#This Row],[hs_1]]&amp;Page001[[#This Row],[:]]&amp;Page001[[#This Row],[Llegada]]</f>
        <v>:</v>
      </c>
      <c r="I25" s="3" t="e">
        <f>Page001[[#This Row],[Hora Llegada]]-Page001[[#This Row],[Hora Largada]]</f>
        <v>#VALUE!</v>
      </c>
    </row>
    <row r="26" spans="1:9" x14ac:dyDescent="0.25">
      <c r="A26">
        <v>460</v>
      </c>
      <c r="B26">
        <v>7</v>
      </c>
      <c r="C26" s="1" t="s">
        <v>50</v>
      </c>
      <c r="D26">
        <v>11</v>
      </c>
      <c r="E26" s="1" t="s">
        <v>51</v>
      </c>
      <c r="F26" t="s">
        <v>240</v>
      </c>
      <c r="G26" s="2" t="str">
        <f>Page001[[#This Row],[hs]]&amp;Page001[[#This Row],[:]]&amp;Page001[[#This Row],[Largada]]</f>
        <v>7:47:40,0</v>
      </c>
      <c r="H26" s="2" t="str">
        <f>Page001[[#This Row],[hs_1]]&amp;Page001[[#This Row],[:]]&amp;Page001[[#This Row],[Llegada]]</f>
        <v>11:34:16,7</v>
      </c>
      <c r="I26" s="3">
        <f>Page001[[#This Row],[Hora Llegada]]-Page001[[#This Row],[Hora Largada]]</f>
        <v>0.15736921296296297</v>
      </c>
    </row>
    <row r="27" spans="1:9" x14ac:dyDescent="0.25">
      <c r="A27">
        <v>461</v>
      </c>
      <c r="B27">
        <v>7</v>
      </c>
      <c r="C27" s="1" t="s">
        <v>52</v>
      </c>
      <c r="E27" s="1" t="s">
        <v>6</v>
      </c>
      <c r="F27" t="s">
        <v>240</v>
      </c>
      <c r="G27" s="2" t="str">
        <f>Page001[[#This Row],[hs]]&amp;Page001[[#This Row],[:]]&amp;Page001[[#This Row],[Largada]]</f>
        <v>7:48:00,0</v>
      </c>
      <c r="H27" s="2" t="str">
        <f>Page001[[#This Row],[hs_1]]&amp;Page001[[#This Row],[:]]&amp;Page001[[#This Row],[Llegada]]</f>
        <v>:</v>
      </c>
      <c r="I27" s="3" t="e">
        <f>Page001[[#This Row],[Hora Llegada]]-Page001[[#This Row],[Hora Largada]]</f>
        <v>#VALUE!</v>
      </c>
    </row>
    <row r="28" spans="1:9" x14ac:dyDescent="0.25">
      <c r="A28">
        <v>462</v>
      </c>
      <c r="B28">
        <v>7</v>
      </c>
      <c r="C28" s="1" t="s">
        <v>53</v>
      </c>
      <c r="D28">
        <v>10</v>
      </c>
      <c r="E28" s="1" t="s">
        <v>54</v>
      </c>
      <c r="F28" t="s">
        <v>240</v>
      </c>
      <c r="G28" s="2" t="str">
        <f>Page001[[#This Row],[hs]]&amp;Page001[[#This Row],[:]]&amp;Page001[[#This Row],[Largada]]</f>
        <v>7:48:20,0</v>
      </c>
      <c r="H28" s="2" t="str">
        <f>Page001[[#This Row],[hs_1]]&amp;Page001[[#This Row],[:]]&amp;Page001[[#This Row],[Llegada]]</f>
        <v>10:50:06,3</v>
      </c>
      <c r="I28" s="3">
        <f>Page001[[#This Row],[Hora Llegada]]-Page001[[#This Row],[Hora Largada]]</f>
        <v>0.12623032407407409</v>
      </c>
    </row>
    <row r="29" spans="1:9" x14ac:dyDescent="0.25">
      <c r="A29">
        <v>463</v>
      </c>
      <c r="B29">
        <v>7</v>
      </c>
      <c r="C29" s="1" t="s">
        <v>55</v>
      </c>
      <c r="D29">
        <v>11</v>
      </c>
      <c r="E29" s="1" t="s">
        <v>56</v>
      </c>
      <c r="F29" t="s">
        <v>240</v>
      </c>
      <c r="G29" s="2" t="str">
        <f>Page001[[#This Row],[hs]]&amp;Page001[[#This Row],[:]]&amp;Page001[[#This Row],[Largada]]</f>
        <v>7:48:40,0</v>
      </c>
      <c r="H29" s="2" t="str">
        <f>Page001[[#This Row],[hs_1]]&amp;Page001[[#This Row],[:]]&amp;Page001[[#This Row],[Llegada]]</f>
        <v>11:01:44,0</v>
      </c>
      <c r="I29" s="3">
        <f>Page001[[#This Row],[Hora Llegada]]-Page001[[#This Row],[Hora Largada]]</f>
        <v>0.13407407407407407</v>
      </c>
    </row>
    <row r="30" spans="1:9" x14ac:dyDescent="0.25">
      <c r="A30">
        <v>464</v>
      </c>
      <c r="B30">
        <v>7</v>
      </c>
      <c r="C30" s="1" t="s">
        <v>57</v>
      </c>
      <c r="D30">
        <v>14</v>
      </c>
      <c r="E30" s="1" t="s">
        <v>58</v>
      </c>
      <c r="F30" t="s">
        <v>240</v>
      </c>
      <c r="G30" s="2" t="str">
        <f>Page001[[#This Row],[hs]]&amp;Page001[[#This Row],[:]]&amp;Page001[[#This Row],[Largada]]</f>
        <v>7:49:00,0</v>
      </c>
      <c r="H30" s="2" t="str">
        <f>Page001[[#This Row],[hs_1]]&amp;Page001[[#This Row],[:]]&amp;Page001[[#This Row],[Llegada]]</f>
        <v>14:44:03,0</v>
      </c>
      <c r="I30" s="3">
        <f>Page001[[#This Row],[Hora Llegada]]-Page001[[#This Row],[Hora Largada]]</f>
        <v>0.2882291666666667</v>
      </c>
    </row>
    <row r="31" spans="1:9" x14ac:dyDescent="0.25">
      <c r="A31">
        <v>465</v>
      </c>
      <c r="B31">
        <v>7</v>
      </c>
      <c r="C31" s="1" t="s">
        <v>59</v>
      </c>
      <c r="D31">
        <v>11</v>
      </c>
      <c r="E31" s="1" t="s">
        <v>60</v>
      </c>
      <c r="F31" t="s">
        <v>240</v>
      </c>
      <c r="G31" s="2" t="str">
        <f>Page001[[#This Row],[hs]]&amp;Page001[[#This Row],[:]]&amp;Page001[[#This Row],[Largada]]</f>
        <v>7:49:20,0</v>
      </c>
      <c r="H31" s="2" t="str">
        <f>Page001[[#This Row],[hs_1]]&amp;Page001[[#This Row],[:]]&amp;Page001[[#This Row],[Llegada]]</f>
        <v>11:19:06,5</v>
      </c>
      <c r="I31" s="3">
        <f>Page001[[#This Row],[Hora Llegada]]-Page001[[#This Row],[Hora Largada]]</f>
        <v>0.1456770833333334</v>
      </c>
    </row>
    <row r="32" spans="1:9" x14ac:dyDescent="0.25">
      <c r="A32">
        <v>466</v>
      </c>
      <c r="B32">
        <v>7</v>
      </c>
      <c r="C32" s="1" t="s">
        <v>61</v>
      </c>
      <c r="D32">
        <v>11</v>
      </c>
      <c r="E32" s="1" t="s">
        <v>62</v>
      </c>
      <c r="F32" t="s">
        <v>240</v>
      </c>
      <c r="G32" s="2" t="str">
        <f>Page001[[#This Row],[hs]]&amp;Page001[[#This Row],[:]]&amp;Page001[[#This Row],[Largada]]</f>
        <v>7:49:40,0</v>
      </c>
      <c r="H32" s="2" t="str">
        <f>Page001[[#This Row],[hs_1]]&amp;Page001[[#This Row],[:]]&amp;Page001[[#This Row],[Llegada]]</f>
        <v>11:00:33,8</v>
      </c>
      <c r="I32" s="3">
        <f>Page001[[#This Row],[Hora Llegada]]-Page001[[#This Row],[Hora Largada]]</f>
        <v>0.13256712962962963</v>
      </c>
    </row>
    <row r="33" spans="1:9" x14ac:dyDescent="0.25">
      <c r="A33">
        <v>467</v>
      </c>
      <c r="B33">
        <v>7</v>
      </c>
      <c r="C33" s="1" t="s">
        <v>68</v>
      </c>
      <c r="D33">
        <v>11</v>
      </c>
      <c r="E33" s="1" t="s">
        <v>69</v>
      </c>
      <c r="F33" t="s">
        <v>240</v>
      </c>
      <c r="G33" s="2" t="str">
        <f>Page001[[#This Row],[hs]]&amp;Page001[[#This Row],[:]]&amp;Page001[[#This Row],[Largada]]</f>
        <v>7:50:00,0</v>
      </c>
      <c r="H33" s="2" t="str">
        <f>Page001[[#This Row],[hs_1]]&amp;Page001[[#This Row],[:]]&amp;Page001[[#This Row],[Llegada]]</f>
        <v>11:09:59,2</v>
      </c>
      <c r="I33" s="3">
        <f>Page001[[#This Row],[Hora Llegada]]-Page001[[#This Row],[Hora Largada]]</f>
        <v>0.13887962962962963</v>
      </c>
    </row>
    <row r="34" spans="1:9" x14ac:dyDescent="0.25">
      <c r="A34">
        <v>468</v>
      </c>
      <c r="B34">
        <v>7</v>
      </c>
      <c r="C34" s="1" t="s">
        <v>70</v>
      </c>
      <c r="D34">
        <v>11</v>
      </c>
      <c r="E34" s="1" t="s">
        <v>71</v>
      </c>
      <c r="F34" t="s">
        <v>240</v>
      </c>
      <c r="G34" s="2" t="str">
        <f>Page001[[#This Row],[hs]]&amp;Page001[[#This Row],[:]]&amp;Page001[[#This Row],[Largada]]</f>
        <v>7:50:20,0</v>
      </c>
      <c r="H34" s="2" t="str">
        <f>Page001[[#This Row],[hs_1]]&amp;Page001[[#This Row],[:]]&amp;Page001[[#This Row],[Llegada]]</f>
        <v>11:16:27,1</v>
      </c>
      <c r="I34" s="3">
        <f>Page001[[#This Row],[Hora Llegada]]-Page001[[#This Row],[Hora Largada]]</f>
        <v>0.14313773148148157</v>
      </c>
    </row>
    <row r="35" spans="1:9" x14ac:dyDescent="0.25">
      <c r="A35">
        <v>469</v>
      </c>
      <c r="B35">
        <v>7</v>
      </c>
      <c r="C35" s="1" t="s">
        <v>72</v>
      </c>
      <c r="D35">
        <v>12</v>
      </c>
      <c r="E35" s="1" t="s">
        <v>73</v>
      </c>
      <c r="F35" t="s">
        <v>240</v>
      </c>
      <c r="G35" s="2" t="str">
        <f>Page001[[#This Row],[hs]]&amp;Page001[[#This Row],[:]]&amp;Page001[[#This Row],[Largada]]</f>
        <v>7:50:40,0</v>
      </c>
      <c r="H35" s="2" t="str">
        <f>Page001[[#This Row],[hs_1]]&amp;Page001[[#This Row],[:]]&amp;Page001[[#This Row],[Llegada]]</f>
        <v>12:02:45,8</v>
      </c>
      <c r="I35" s="3">
        <f>Page001[[#This Row],[Hora Llegada]]-Page001[[#This Row],[Hora Largada]]</f>
        <v>0.17506712962962967</v>
      </c>
    </row>
    <row r="36" spans="1:9" x14ac:dyDescent="0.25">
      <c r="A36">
        <v>470</v>
      </c>
      <c r="B36">
        <v>7</v>
      </c>
      <c r="C36" s="1" t="s">
        <v>74</v>
      </c>
      <c r="D36">
        <v>10</v>
      </c>
      <c r="E36" s="1" t="s">
        <v>75</v>
      </c>
      <c r="F36" t="s">
        <v>240</v>
      </c>
      <c r="G36" s="2" t="str">
        <f>Page001[[#This Row],[hs]]&amp;Page001[[#This Row],[:]]&amp;Page001[[#This Row],[Largada]]</f>
        <v>7:51:00,0</v>
      </c>
      <c r="H36" s="2" t="str">
        <f>Page001[[#This Row],[hs_1]]&amp;Page001[[#This Row],[:]]&amp;Page001[[#This Row],[Llegada]]</f>
        <v>10:54:53,6</v>
      </c>
      <c r="I36" s="3">
        <f>Page001[[#This Row],[Hora Llegada]]-Page001[[#This Row],[Hora Largada]]</f>
        <v>0.12770370370370371</v>
      </c>
    </row>
    <row r="37" spans="1:9" x14ac:dyDescent="0.25">
      <c r="A37">
        <v>471</v>
      </c>
      <c r="B37">
        <v>7</v>
      </c>
      <c r="C37" s="1" t="s">
        <v>76</v>
      </c>
      <c r="D37">
        <v>11</v>
      </c>
      <c r="E37" s="1" t="s">
        <v>77</v>
      </c>
      <c r="F37" t="s">
        <v>240</v>
      </c>
      <c r="G37" s="2" t="str">
        <f>Page001[[#This Row],[hs]]&amp;Page001[[#This Row],[:]]&amp;Page001[[#This Row],[Largada]]</f>
        <v>7:51:20,0</v>
      </c>
      <c r="H37" s="2" t="str">
        <f>Page001[[#This Row],[hs_1]]&amp;Page001[[#This Row],[:]]&amp;Page001[[#This Row],[Llegada]]</f>
        <v>11:18:45,2</v>
      </c>
      <c r="I37" s="3">
        <f>Page001[[#This Row],[Hora Llegada]]-Page001[[#This Row],[Hora Largada]]</f>
        <v>0.14404166666666662</v>
      </c>
    </row>
    <row r="38" spans="1:9" x14ac:dyDescent="0.25">
      <c r="A38">
        <v>472</v>
      </c>
      <c r="B38">
        <v>7</v>
      </c>
      <c r="C38" s="1" t="s">
        <v>78</v>
      </c>
      <c r="D38">
        <v>11</v>
      </c>
      <c r="E38" s="1" t="s">
        <v>79</v>
      </c>
      <c r="F38" t="s">
        <v>240</v>
      </c>
      <c r="G38" s="2" t="str">
        <f>Page001[[#This Row],[hs]]&amp;Page001[[#This Row],[:]]&amp;Page001[[#This Row],[Largada]]</f>
        <v>7:51:40,0</v>
      </c>
      <c r="H38" s="2" t="str">
        <f>Page001[[#This Row],[hs_1]]&amp;Page001[[#This Row],[:]]&amp;Page001[[#This Row],[Llegada]]</f>
        <v>11:24:08,9</v>
      </c>
      <c r="I38" s="3">
        <f>Page001[[#This Row],[Hora Llegada]]-Page001[[#This Row],[Hora Largada]]</f>
        <v>0.14755671296296297</v>
      </c>
    </row>
    <row r="39" spans="1:9" x14ac:dyDescent="0.25">
      <c r="A39">
        <v>473</v>
      </c>
      <c r="B39">
        <v>7</v>
      </c>
      <c r="C39" s="1" t="s">
        <v>80</v>
      </c>
      <c r="D39">
        <v>10</v>
      </c>
      <c r="E39" s="1" t="s">
        <v>81</v>
      </c>
      <c r="F39" t="s">
        <v>240</v>
      </c>
      <c r="G39" s="2" t="str">
        <f>Page001[[#This Row],[hs]]&amp;Page001[[#This Row],[:]]&amp;Page001[[#This Row],[Largada]]</f>
        <v>7:52:00,0</v>
      </c>
      <c r="H39" s="2" t="str">
        <f>Page001[[#This Row],[hs_1]]&amp;Page001[[#This Row],[:]]&amp;Page001[[#This Row],[Llegada]]</f>
        <v>10:42:09,7</v>
      </c>
      <c r="I39" s="3">
        <f>Page001[[#This Row],[Hora Llegada]]-Page001[[#This Row],[Hora Largada]]</f>
        <v>0.11816782407407411</v>
      </c>
    </row>
    <row r="40" spans="1:9" x14ac:dyDescent="0.25">
      <c r="A40">
        <v>474</v>
      </c>
      <c r="B40">
        <v>7</v>
      </c>
      <c r="C40" s="1" t="s">
        <v>82</v>
      </c>
      <c r="D40">
        <v>10</v>
      </c>
      <c r="E40" s="1" t="s">
        <v>83</v>
      </c>
      <c r="F40" t="s">
        <v>240</v>
      </c>
      <c r="G40" s="2" t="str">
        <f>Page001[[#This Row],[hs]]&amp;Page001[[#This Row],[:]]&amp;Page001[[#This Row],[Largada]]</f>
        <v>7:52:20,0</v>
      </c>
      <c r="H40" s="2" t="str">
        <f>Page001[[#This Row],[hs_1]]&amp;Page001[[#This Row],[:]]&amp;Page001[[#This Row],[Llegada]]</f>
        <v>10:37:58,9</v>
      </c>
      <c r="I40" s="3">
        <f>Page001[[#This Row],[Hora Llegada]]-Page001[[#This Row],[Hora Largada]]</f>
        <v>0.11503356481481486</v>
      </c>
    </row>
    <row r="41" spans="1:9" x14ac:dyDescent="0.25">
      <c r="A41">
        <v>476</v>
      </c>
      <c r="B41">
        <v>7</v>
      </c>
      <c r="C41" s="1" t="s">
        <v>84</v>
      </c>
      <c r="D41">
        <v>12</v>
      </c>
      <c r="E41" s="1" t="s">
        <v>85</v>
      </c>
      <c r="F41" t="s">
        <v>240</v>
      </c>
      <c r="G41" s="2" t="str">
        <f>Page001[[#This Row],[hs]]&amp;Page001[[#This Row],[:]]&amp;Page001[[#This Row],[Largada]]</f>
        <v>7:52:40,0</v>
      </c>
      <c r="H41" s="2" t="str">
        <f>Page001[[#This Row],[hs_1]]&amp;Page001[[#This Row],[:]]&amp;Page001[[#This Row],[Llegada]]</f>
        <v>12:07:43,4</v>
      </c>
      <c r="I41" s="3">
        <f>Page001[[#This Row],[Hora Llegada]]-Page001[[#This Row],[Hora Largada]]</f>
        <v>0.1771226851851852</v>
      </c>
    </row>
    <row r="42" spans="1:9" x14ac:dyDescent="0.25">
      <c r="A42">
        <v>477</v>
      </c>
      <c r="B42">
        <v>7</v>
      </c>
      <c r="C42" s="1" t="s">
        <v>86</v>
      </c>
      <c r="D42">
        <v>11</v>
      </c>
      <c r="E42" s="1" t="s">
        <v>87</v>
      </c>
      <c r="F42" t="s">
        <v>240</v>
      </c>
      <c r="G42" s="2" t="str">
        <f>Page001[[#This Row],[hs]]&amp;Page001[[#This Row],[:]]&amp;Page001[[#This Row],[Largada]]</f>
        <v>7:53:00,0</v>
      </c>
      <c r="H42" s="2" t="str">
        <f>Page001[[#This Row],[hs_1]]&amp;Page001[[#This Row],[:]]&amp;Page001[[#This Row],[Llegada]]</f>
        <v>11:02:10,9</v>
      </c>
      <c r="I42" s="3">
        <f>Page001[[#This Row],[Hora Llegada]]-Page001[[#This Row],[Hora Largada]]</f>
        <v>0.13137615740740738</v>
      </c>
    </row>
    <row r="43" spans="1:9" x14ac:dyDescent="0.25">
      <c r="A43">
        <v>478</v>
      </c>
      <c r="B43">
        <v>7</v>
      </c>
      <c r="C43" s="1" t="s">
        <v>88</v>
      </c>
      <c r="D43">
        <v>11</v>
      </c>
      <c r="E43" s="1" t="s">
        <v>89</v>
      </c>
      <c r="F43" t="s">
        <v>240</v>
      </c>
      <c r="G43" s="2" t="str">
        <f>Page001[[#This Row],[hs]]&amp;Page001[[#This Row],[:]]&amp;Page001[[#This Row],[Largada]]</f>
        <v>7:53:20,0</v>
      </c>
      <c r="H43" s="2" t="str">
        <f>Page001[[#This Row],[hs_1]]&amp;Page001[[#This Row],[:]]&amp;Page001[[#This Row],[Llegada]]</f>
        <v>11:29:41,9</v>
      </c>
      <c r="I43" s="3">
        <f>Page001[[#This Row],[Hora Llegada]]-Page001[[#This Row],[Hora Largada]]</f>
        <v>0.15025347222222218</v>
      </c>
    </row>
    <row r="44" spans="1:9" x14ac:dyDescent="0.25">
      <c r="A44">
        <v>480</v>
      </c>
      <c r="B44">
        <v>7</v>
      </c>
      <c r="C44" s="1" t="s">
        <v>90</v>
      </c>
      <c r="D44">
        <v>10</v>
      </c>
      <c r="E44" s="1" t="s">
        <v>91</v>
      </c>
      <c r="F44" t="s">
        <v>240</v>
      </c>
      <c r="G44" s="2" t="str">
        <f>Page001[[#This Row],[hs]]&amp;Page001[[#This Row],[:]]&amp;Page001[[#This Row],[Largada]]</f>
        <v>7:53:40,0</v>
      </c>
      <c r="H44" s="2" t="str">
        <f>Page001[[#This Row],[hs_1]]&amp;Page001[[#This Row],[:]]&amp;Page001[[#This Row],[Llegada]]</f>
        <v>10:34:44,2</v>
      </c>
      <c r="I44" s="3">
        <f>Page001[[#This Row],[Hora Llegada]]-Page001[[#This Row],[Hora Largada]]</f>
        <v>0.11185416666666664</v>
      </c>
    </row>
    <row r="45" spans="1:9" x14ac:dyDescent="0.25">
      <c r="A45">
        <v>351</v>
      </c>
      <c r="B45">
        <v>7</v>
      </c>
      <c r="C45" s="1" t="s">
        <v>92</v>
      </c>
      <c r="D45">
        <v>11</v>
      </c>
      <c r="E45" s="1" t="s">
        <v>93</v>
      </c>
      <c r="F45" t="s">
        <v>240</v>
      </c>
      <c r="G45" s="2" t="str">
        <f>Page001[[#This Row],[hs]]&amp;Page001[[#This Row],[:]]&amp;Page001[[#This Row],[Largada]]</f>
        <v>7:54:00,0</v>
      </c>
      <c r="H45" s="2" t="str">
        <f>Page001[[#This Row],[hs_1]]&amp;Page001[[#This Row],[:]]&amp;Page001[[#This Row],[Llegada]]</f>
        <v>11:05:45,4</v>
      </c>
      <c r="I45" s="3">
        <f>Page001[[#This Row],[Hora Llegada]]-Page001[[#This Row],[Hora Largada]]</f>
        <v>0.13316435185185188</v>
      </c>
    </row>
    <row r="46" spans="1:9" x14ac:dyDescent="0.25">
      <c r="A46">
        <v>352</v>
      </c>
      <c r="B46">
        <v>7</v>
      </c>
      <c r="C46" s="1" t="s">
        <v>94</v>
      </c>
      <c r="D46">
        <v>11</v>
      </c>
      <c r="E46" s="1" t="s">
        <v>95</v>
      </c>
      <c r="F46" t="s">
        <v>240</v>
      </c>
      <c r="G46" s="2" t="str">
        <f>Page001[[#This Row],[hs]]&amp;Page001[[#This Row],[:]]&amp;Page001[[#This Row],[Largada]]</f>
        <v>7:54:20,0</v>
      </c>
      <c r="H46" s="2" t="str">
        <f>Page001[[#This Row],[hs_1]]&amp;Page001[[#This Row],[:]]&amp;Page001[[#This Row],[Llegada]]</f>
        <v>11:10:40,7</v>
      </c>
      <c r="I46" s="3">
        <f>Page001[[#This Row],[Hora Llegada]]-Page001[[#This Row],[Hora Largada]]</f>
        <v>0.13635069444444442</v>
      </c>
    </row>
    <row r="47" spans="1:9" x14ac:dyDescent="0.25">
      <c r="A47">
        <v>353</v>
      </c>
      <c r="B47">
        <v>7</v>
      </c>
      <c r="C47" s="1" t="s">
        <v>96</v>
      </c>
      <c r="D47">
        <v>11</v>
      </c>
      <c r="E47" s="1" t="s">
        <v>97</v>
      </c>
      <c r="F47" t="s">
        <v>240</v>
      </c>
      <c r="G47" s="2" t="str">
        <f>Page001[[#This Row],[hs]]&amp;Page001[[#This Row],[:]]&amp;Page001[[#This Row],[Largada]]</f>
        <v>7:54:40,0</v>
      </c>
      <c r="H47" s="2" t="str">
        <f>Page001[[#This Row],[hs_1]]&amp;Page001[[#This Row],[:]]&amp;Page001[[#This Row],[Llegada]]</f>
        <v>11:05:53,0</v>
      </c>
      <c r="I47" s="3">
        <f>Page001[[#This Row],[Hora Llegada]]-Page001[[#This Row],[Hora Largada]]</f>
        <v>0.13278935185185181</v>
      </c>
    </row>
    <row r="48" spans="1:9" x14ac:dyDescent="0.25">
      <c r="A48">
        <v>354</v>
      </c>
      <c r="B48">
        <v>7</v>
      </c>
      <c r="C48" s="1" t="s">
        <v>98</v>
      </c>
      <c r="E48" s="1" t="s">
        <v>6</v>
      </c>
      <c r="F48" t="s">
        <v>240</v>
      </c>
      <c r="G48" s="2" t="str">
        <f>Page001[[#This Row],[hs]]&amp;Page001[[#This Row],[:]]&amp;Page001[[#This Row],[Largada]]</f>
        <v>7:55:00,0</v>
      </c>
      <c r="H48" s="2" t="str">
        <f>Page001[[#This Row],[hs_1]]&amp;Page001[[#This Row],[:]]&amp;Page001[[#This Row],[Llegada]]</f>
        <v>:</v>
      </c>
      <c r="I48" s="3" t="e">
        <f>Page001[[#This Row],[Hora Llegada]]-Page001[[#This Row],[Hora Largada]]</f>
        <v>#VALUE!</v>
      </c>
    </row>
    <row r="49" spans="1:9" x14ac:dyDescent="0.25">
      <c r="A49">
        <v>355</v>
      </c>
      <c r="B49">
        <v>7</v>
      </c>
      <c r="C49" s="1" t="s">
        <v>99</v>
      </c>
      <c r="E49" s="1" t="s">
        <v>6</v>
      </c>
      <c r="F49" t="s">
        <v>240</v>
      </c>
      <c r="G49" s="2" t="str">
        <f>Page001[[#This Row],[hs]]&amp;Page001[[#This Row],[:]]&amp;Page001[[#This Row],[Largada]]</f>
        <v>7:55:20,0</v>
      </c>
      <c r="H49" s="2" t="str">
        <f>Page001[[#This Row],[hs_1]]&amp;Page001[[#This Row],[:]]&amp;Page001[[#This Row],[Llegada]]</f>
        <v>:</v>
      </c>
      <c r="I49" s="3" t="e">
        <f>Page001[[#This Row],[Hora Llegada]]-Page001[[#This Row],[Hora Largada]]</f>
        <v>#VALUE!</v>
      </c>
    </row>
    <row r="50" spans="1:9" x14ac:dyDescent="0.25">
      <c r="A50">
        <v>356</v>
      </c>
      <c r="B50">
        <v>7</v>
      </c>
      <c r="C50" s="1" t="s">
        <v>100</v>
      </c>
      <c r="D50">
        <v>10</v>
      </c>
      <c r="E50" s="1" t="s">
        <v>101</v>
      </c>
      <c r="F50" t="s">
        <v>240</v>
      </c>
      <c r="G50" s="2" t="str">
        <f>Page001[[#This Row],[hs]]&amp;Page001[[#This Row],[:]]&amp;Page001[[#This Row],[Largada]]</f>
        <v>7:55:40,0</v>
      </c>
      <c r="H50" s="2" t="str">
        <f>Page001[[#This Row],[hs_1]]&amp;Page001[[#This Row],[:]]&amp;Page001[[#This Row],[Llegada]]</f>
        <v>10:51:52,3</v>
      </c>
      <c r="I50" s="3">
        <f>Page001[[#This Row],[Hora Llegada]]-Page001[[#This Row],[Hora Largada]]</f>
        <v>0.12236458333333328</v>
      </c>
    </row>
    <row r="51" spans="1:9" x14ac:dyDescent="0.25">
      <c r="A51">
        <v>357</v>
      </c>
      <c r="B51">
        <v>7</v>
      </c>
      <c r="C51" s="1" t="s">
        <v>102</v>
      </c>
      <c r="D51">
        <v>11</v>
      </c>
      <c r="E51" s="1" t="s">
        <v>103</v>
      </c>
      <c r="F51" t="s">
        <v>240</v>
      </c>
      <c r="G51" s="2" t="str">
        <f>Page001[[#This Row],[hs]]&amp;Page001[[#This Row],[:]]&amp;Page001[[#This Row],[Largada]]</f>
        <v>7:56:00,0</v>
      </c>
      <c r="H51" s="2" t="str">
        <f>Page001[[#This Row],[hs_1]]&amp;Page001[[#This Row],[:]]&amp;Page001[[#This Row],[Llegada]]</f>
        <v>11:53:47,1</v>
      </c>
      <c r="I51" s="3">
        <f>Page001[[#This Row],[Hora Llegada]]-Page001[[#This Row],[Hora Largada]]</f>
        <v>0.16512847222222227</v>
      </c>
    </row>
    <row r="52" spans="1:9" x14ac:dyDescent="0.25">
      <c r="A52">
        <v>358</v>
      </c>
      <c r="B52">
        <v>7</v>
      </c>
      <c r="C52" s="1" t="s">
        <v>104</v>
      </c>
      <c r="D52">
        <v>11</v>
      </c>
      <c r="E52" s="1" t="s">
        <v>105</v>
      </c>
      <c r="F52" t="s">
        <v>240</v>
      </c>
      <c r="G52" s="2" t="str">
        <f>Page001[[#This Row],[hs]]&amp;Page001[[#This Row],[:]]&amp;Page001[[#This Row],[Largada]]</f>
        <v>7:56:20,0</v>
      </c>
      <c r="H52" s="2" t="str">
        <f>Page001[[#This Row],[hs_1]]&amp;Page001[[#This Row],[:]]&amp;Page001[[#This Row],[Llegada]]</f>
        <v>11:24:47,2</v>
      </c>
      <c r="I52" s="3">
        <f>Page001[[#This Row],[Hora Llegada]]-Page001[[#This Row],[Hora Largada]]</f>
        <v>0.1447592592592592</v>
      </c>
    </row>
    <row r="53" spans="1:9" x14ac:dyDescent="0.25">
      <c r="A53">
        <v>359</v>
      </c>
      <c r="B53">
        <v>7</v>
      </c>
      <c r="C53" s="1" t="s">
        <v>106</v>
      </c>
      <c r="D53">
        <v>11</v>
      </c>
      <c r="E53" s="1" t="s">
        <v>107</v>
      </c>
      <c r="F53" t="s">
        <v>240</v>
      </c>
      <c r="G53" s="2" t="str">
        <f>Page001[[#This Row],[hs]]&amp;Page001[[#This Row],[:]]&amp;Page001[[#This Row],[Largada]]</f>
        <v>7:56:40,0</v>
      </c>
      <c r="H53" s="2" t="str">
        <f>Page001[[#This Row],[hs_1]]&amp;Page001[[#This Row],[:]]&amp;Page001[[#This Row],[Llegada]]</f>
        <v>11:05:42,2</v>
      </c>
      <c r="I53" s="3">
        <f>Page001[[#This Row],[Hora Llegada]]-Page001[[#This Row],[Hora Largada]]</f>
        <v>0.13127546296296294</v>
      </c>
    </row>
    <row r="54" spans="1:9" x14ac:dyDescent="0.25">
      <c r="A54">
        <v>360</v>
      </c>
      <c r="B54">
        <v>7</v>
      </c>
      <c r="C54" s="1" t="s">
        <v>108</v>
      </c>
      <c r="D54">
        <v>11</v>
      </c>
      <c r="E54" s="1" t="s">
        <v>109</v>
      </c>
      <c r="F54" t="s">
        <v>240</v>
      </c>
      <c r="G54" s="2" t="str">
        <f>Page001[[#This Row],[hs]]&amp;Page001[[#This Row],[:]]&amp;Page001[[#This Row],[Largada]]</f>
        <v>7:57:00,0</v>
      </c>
      <c r="H54" s="2" t="str">
        <f>Page001[[#This Row],[hs_1]]&amp;Page001[[#This Row],[:]]&amp;Page001[[#This Row],[Llegada]]</f>
        <v>11:11:01,8</v>
      </c>
      <c r="I54" s="3">
        <f>Page001[[#This Row],[Hora Llegada]]-Page001[[#This Row],[Hora Largada]]</f>
        <v>0.1347430555555556</v>
      </c>
    </row>
    <row r="55" spans="1:9" x14ac:dyDescent="0.25">
      <c r="A55">
        <v>362</v>
      </c>
      <c r="B55">
        <v>7</v>
      </c>
      <c r="C55" s="1" t="s">
        <v>110</v>
      </c>
      <c r="D55">
        <v>12</v>
      </c>
      <c r="E55" s="1" t="s">
        <v>111</v>
      </c>
      <c r="F55" t="s">
        <v>240</v>
      </c>
      <c r="G55" s="2" t="str">
        <f>Page001[[#This Row],[hs]]&amp;Page001[[#This Row],[:]]&amp;Page001[[#This Row],[Largada]]</f>
        <v>7:57:20,0</v>
      </c>
      <c r="H55" s="2" t="str">
        <f>Page001[[#This Row],[hs_1]]&amp;Page001[[#This Row],[:]]&amp;Page001[[#This Row],[Llegada]]</f>
        <v>12:00:37,2</v>
      </c>
      <c r="I55" s="3">
        <f>Page001[[#This Row],[Hora Llegada]]-Page001[[#This Row],[Hora Largada]]</f>
        <v>0.16894907407407411</v>
      </c>
    </row>
    <row r="56" spans="1:9" x14ac:dyDescent="0.25">
      <c r="A56">
        <v>363</v>
      </c>
      <c r="B56">
        <v>7</v>
      </c>
      <c r="C56" s="1" t="s">
        <v>112</v>
      </c>
      <c r="D56">
        <v>12</v>
      </c>
      <c r="E56" s="1" t="s">
        <v>113</v>
      </c>
      <c r="F56" t="s">
        <v>240</v>
      </c>
      <c r="G56" s="2" t="str">
        <f>Page001[[#This Row],[hs]]&amp;Page001[[#This Row],[:]]&amp;Page001[[#This Row],[Largada]]</f>
        <v>7:57:40,0</v>
      </c>
      <c r="H56" s="2" t="str">
        <f>Page001[[#This Row],[hs_1]]&amp;Page001[[#This Row],[:]]&amp;Page001[[#This Row],[Llegada]]</f>
        <v>12:37:23,3</v>
      </c>
      <c r="I56" s="3">
        <f>Page001[[#This Row],[Hora Llegada]]-Page001[[#This Row],[Hora Largada]]</f>
        <v>0.19425115740740734</v>
      </c>
    </row>
    <row r="57" spans="1:9" x14ac:dyDescent="0.25">
      <c r="A57">
        <v>364</v>
      </c>
      <c r="B57">
        <v>7</v>
      </c>
      <c r="C57" s="1" t="s">
        <v>114</v>
      </c>
      <c r="D57">
        <v>14</v>
      </c>
      <c r="E57" s="1" t="s">
        <v>115</v>
      </c>
      <c r="F57" t="s">
        <v>240</v>
      </c>
      <c r="G57" s="2" t="str">
        <f>Page001[[#This Row],[hs]]&amp;Page001[[#This Row],[:]]&amp;Page001[[#This Row],[Largada]]</f>
        <v>7:58:00,0</v>
      </c>
      <c r="H57" s="2" t="str">
        <f>Page001[[#This Row],[hs_1]]&amp;Page001[[#This Row],[:]]&amp;Page001[[#This Row],[Llegada]]</f>
        <v>14:01:48,5</v>
      </c>
      <c r="I57" s="3">
        <f>Page001[[#This Row],[Hora Llegada]]-Page001[[#This Row],[Hora Largada]]</f>
        <v>0.25264467592592593</v>
      </c>
    </row>
    <row r="58" spans="1:9" x14ac:dyDescent="0.25">
      <c r="A58">
        <v>365</v>
      </c>
      <c r="B58">
        <v>7</v>
      </c>
      <c r="C58" s="1" t="s">
        <v>116</v>
      </c>
      <c r="D58">
        <v>11</v>
      </c>
      <c r="E58" s="1" t="s">
        <v>117</v>
      </c>
      <c r="F58" t="s">
        <v>240</v>
      </c>
      <c r="G58" s="2" t="str">
        <f>Page001[[#This Row],[hs]]&amp;Page001[[#This Row],[:]]&amp;Page001[[#This Row],[Largada]]</f>
        <v>7:58:20,0</v>
      </c>
      <c r="H58" s="2" t="str">
        <f>Page001[[#This Row],[hs_1]]&amp;Page001[[#This Row],[:]]&amp;Page001[[#This Row],[Llegada]]</f>
        <v>11:09:48,6</v>
      </c>
      <c r="I58" s="3">
        <f>Page001[[#This Row],[Hora Llegada]]-Page001[[#This Row],[Hora Largada]]</f>
        <v>0.13296990740740744</v>
      </c>
    </row>
    <row r="59" spans="1:9" x14ac:dyDescent="0.25">
      <c r="A59">
        <v>366</v>
      </c>
      <c r="B59">
        <v>7</v>
      </c>
      <c r="C59" s="1" t="s">
        <v>118</v>
      </c>
      <c r="D59">
        <v>10</v>
      </c>
      <c r="E59" s="1" t="s">
        <v>119</v>
      </c>
      <c r="F59" t="s">
        <v>240</v>
      </c>
      <c r="G59" s="2" t="str">
        <f>Page001[[#This Row],[hs]]&amp;Page001[[#This Row],[:]]&amp;Page001[[#This Row],[Largada]]</f>
        <v>7:58:40,0</v>
      </c>
      <c r="H59" s="2" t="str">
        <f>Page001[[#This Row],[hs_1]]&amp;Page001[[#This Row],[:]]&amp;Page001[[#This Row],[Llegada]]</f>
        <v>10:39:20,7</v>
      </c>
      <c r="I59" s="3">
        <f>Page001[[#This Row],[Hora Llegada]]-Page001[[#This Row],[Hora Largada]]</f>
        <v>0.1115821759259259</v>
      </c>
    </row>
    <row r="60" spans="1:9" x14ac:dyDescent="0.25">
      <c r="A60">
        <v>301</v>
      </c>
      <c r="B60">
        <v>7</v>
      </c>
      <c r="C60" s="1" t="s">
        <v>120</v>
      </c>
      <c r="D60">
        <v>11</v>
      </c>
      <c r="E60" s="1" t="s">
        <v>121</v>
      </c>
      <c r="F60" t="s">
        <v>240</v>
      </c>
      <c r="G60" s="2" t="str">
        <f>Page001[[#This Row],[hs]]&amp;Page001[[#This Row],[:]]&amp;Page001[[#This Row],[Largada]]</f>
        <v>7:59:00,0</v>
      </c>
      <c r="H60" s="2" t="str">
        <f>Page001[[#This Row],[hs_1]]&amp;Page001[[#This Row],[:]]&amp;Page001[[#This Row],[Llegada]]</f>
        <v>11:22:53,9</v>
      </c>
      <c r="I60" s="3">
        <f>Page001[[#This Row],[Hora Llegada]]-Page001[[#This Row],[Hora Largada]]</f>
        <v>0.14159606481481479</v>
      </c>
    </row>
    <row r="61" spans="1:9" x14ac:dyDescent="0.25">
      <c r="A61">
        <v>318</v>
      </c>
      <c r="B61">
        <v>7</v>
      </c>
      <c r="C61" s="1" t="s">
        <v>122</v>
      </c>
      <c r="D61">
        <v>10</v>
      </c>
      <c r="E61" s="1" t="s">
        <v>123</v>
      </c>
      <c r="F61" t="s">
        <v>240</v>
      </c>
      <c r="G61" s="2" t="str">
        <f>Page001[[#This Row],[hs]]&amp;Page001[[#This Row],[:]]&amp;Page001[[#This Row],[Largada]]</f>
        <v>7:59:20,0</v>
      </c>
      <c r="H61" s="2" t="str">
        <f>Page001[[#This Row],[hs_1]]&amp;Page001[[#This Row],[:]]&amp;Page001[[#This Row],[Llegada]]</f>
        <v>10:49:44,2</v>
      </c>
      <c r="I61" s="3">
        <f>Page001[[#This Row],[Hora Llegada]]-Page001[[#This Row],[Hora Largada]]</f>
        <v>0.11833564814814812</v>
      </c>
    </row>
    <row r="62" spans="1:9" x14ac:dyDescent="0.25">
      <c r="A62">
        <v>302</v>
      </c>
      <c r="B62">
        <v>7</v>
      </c>
      <c r="C62" s="1" t="s">
        <v>124</v>
      </c>
      <c r="E62" s="1" t="s">
        <v>6</v>
      </c>
      <c r="F62" t="s">
        <v>240</v>
      </c>
      <c r="G62" s="2" t="str">
        <f>Page001[[#This Row],[hs]]&amp;Page001[[#This Row],[:]]&amp;Page001[[#This Row],[Largada]]</f>
        <v>7:59:40,0</v>
      </c>
      <c r="H62" s="2" t="str">
        <f>Page001[[#This Row],[hs_1]]&amp;Page001[[#This Row],[:]]&amp;Page001[[#This Row],[Llegada]]</f>
        <v>:</v>
      </c>
      <c r="I62" s="3" t="e">
        <f>Page001[[#This Row],[Hora Llegada]]-Page001[[#This Row],[Hora Largada]]</f>
        <v>#VALUE!</v>
      </c>
    </row>
    <row r="63" spans="1:9" x14ac:dyDescent="0.25">
      <c r="A63">
        <v>303</v>
      </c>
      <c r="B63">
        <v>8</v>
      </c>
      <c r="C63" s="1" t="s">
        <v>125</v>
      </c>
      <c r="D63">
        <v>11</v>
      </c>
      <c r="E63" s="1" t="s">
        <v>126</v>
      </c>
      <c r="F63" t="s">
        <v>240</v>
      </c>
      <c r="G63" s="2" t="str">
        <f>Page001[[#This Row],[hs]]&amp;Page001[[#This Row],[:]]&amp;Page001[[#This Row],[Largada]]</f>
        <v>8:00:00,0</v>
      </c>
      <c r="H63" s="2" t="str">
        <f>Page001[[#This Row],[hs_1]]&amp;Page001[[#This Row],[:]]&amp;Page001[[#This Row],[Llegada]]</f>
        <v>11:14:34,7</v>
      </c>
      <c r="I63" s="3">
        <f>Page001[[#This Row],[Hora Llegada]]-Page001[[#This Row],[Hora Largada]]</f>
        <v>0.13512384259259264</v>
      </c>
    </row>
    <row r="64" spans="1:9" x14ac:dyDescent="0.25">
      <c r="A64">
        <v>304</v>
      </c>
      <c r="B64">
        <v>8</v>
      </c>
      <c r="C64" s="1" t="s">
        <v>127</v>
      </c>
      <c r="D64">
        <v>12</v>
      </c>
      <c r="E64" s="1" t="s">
        <v>128</v>
      </c>
      <c r="F64" t="s">
        <v>240</v>
      </c>
      <c r="G64" s="2" t="str">
        <f>Page001[[#This Row],[hs]]&amp;Page001[[#This Row],[:]]&amp;Page001[[#This Row],[Largada]]</f>
        <v>8:00:20,0</v>
      </c>
      <c r="H64" s="2" t="str">
        <f>Page001[[#This Row],[hs_1]]&amp;Page001[[#This Row],[:]]&amp;Page001[[#This Row],[Llegada]]</f>
        <v>12:08:34,7</v>
      </c>
      <c r="I64" s="3">
        <f>Page001[[#This Row],[Hora Llegada]]-Page001[[#This Row],[Hora Largada]]</f>
        <v>0.17239236111111106</v>
      </c>
    </row>
    <row r="65" spans="1:9" x14ac:dyDescent="0.25">
      <c r="A65">
        <v>305</v>
      </c>
      <c r="B65">
        <v>8</v>
      </c>
      <c r="C65" s="1" t="s">
        <v>129</v>
      </c>
      <c r="D65">
        <v>11</v>
      </c>
      <c r="E65" s="1" t="s">
        <v>130</v>
      </c>
      <c r="F65" t="s">
        <v>240</v>
      </c>
      <c r="G65" s="2" t="str">
        <f>Page001[[#This Row],[hs]]&amp;Page001[[#This Row],[:]]&amp;Page001[[#This Row],[Largada]]</f>
        <v>8:00:40,0</v>
      </c>
      <c r="H65" s="2" t="str">
        <f>Page001[[#This Row],[hs_1]]&amp;Page001[[#This Row],[:]]&amp;Page001[[#This Row],[Llegada]]</f>
        <v>11:01:34,3</v>
      </c>
      <c r="I65" s="3">
        <f>Page001[[#This Row],[Hora Llegada]]-Page001[[#This Row],[Hora Largada]]</f>
        <v>0.12562847222222218</v>
      </c>
    </row>
    <row r="66" spans="1:9" x14ac:dyDescent="0.25">
      <c r="A66">
        <v>306</v>
      </c>
      <c r="B66">
        <v>8</v>
      </c>
      <c r="C66" s="1" t="s">
        <v>131</v>
      </c>
      <c r="D66">
        <v>11</v>
      </c>
      <c r="E66" s="1" t="s">
        <v>132</v>
      </c>
      <c r="F66" t="s">
        <v>240</v>
      </c>
      <c r="G66" s="2" t="str">
        <f>Page001[[#This Row],[hs]]&amp;Page001[[#This Row],[:]]&amp;Page001[[#This Row],[Largada]]</f>
        <v>8:01:00,0</v>
      </c>
      <c r="H66" s="2" t="str">
        <f>Page001[[#This Row],[hs_1]]&amp;Page001[[#This Row],[:]]&amp;Page001[[#This Row],[Llegada]]</f>
        <v>11:26:44,1</v>
      </c>
      <c r="I66" s="3">
        <f>Page001[[#This Row],[Hora Llegada]]-Page001[[#This Row],[Hora Largada]]</f>
        <v>0.14287152777777773</v>
      </c>
    </row>
    <row r="67" spans="1:9" x14ac:dyDescent="0.25">
      <c r="A67">
        <v>307</v>
      </c>
      <c r="B67">
        <v>8</v>
      </c>
      <c r="C67" s="1" t="s">
        <v>133</v>
      </c>
      <c r="D67">
        <v>11</v>
      </c>
      <c r="E67" s="1" t="s">
        <v>134</v>
      </c>
      <c r="F67" t="s">
        <v>240</v>
      </c>
      <c r="G67" s="2" t="str">
        <f>Page001[[#This Row],[hs]]&amp;Page001[[#This Row],[:]]&amp;Page001[[#This Row],[Largada]]</f>
        <v>8:01:20,0</v>
      </c>
      <c r="H67" s="2" t="str">
        <f>Page001[[#This Row],[hs_1]]&amp;Page001[[#This Row],[:]]&amp;Page001[[#This Row],[Llegada]]</f>
        <v>11:30:07,9</v>
      </c>
      <c r="I67" s="3">
        <f>Page001[[#This Row],[Hora Llegada]]-Page001[[#This Row],[Hora Largada]]</f>
        <v>0.1449988425925926</v>
      </c>
    </row>
    <row r="68" spans="1:9" x14ac:dyDescent="0.25">
      <c r="A68">
        <v>308</v>
      </c>
      <c r="B68">
        <v>8</v>
      </c>
      <c r="C68" s="1" t="s">
        <v>135</v>
      </c>
      <c r="E68" s="1" t="s">
        <v>6</v>
      </c>
      <c r="F68" t="s">
        <v>240</v>
      </c>
      <c r="G68" s="2" t="str">
        <f>Page001[[#This Row],[hs]]&amp;Page001[[#This Row],[:]]&amp;Page001[[#This Row],[Largada]]</f>
        <v>8:01:40,0</v>
      </c>
      <c r="H68" s="2" t="str">
        <f>Page001[[#This Row],[hs_1]]&amp;Page001[[#This Row],[:]]&amp;Page001[[#This Row],[Llegada]]</f>
        <v>:</v>
      </c>
      <c r="I68" s="3" t="e">
        <f>Page001[[#This Row],[Hora Llegada]]-Page001[[#This Row],[Hora Largada]]</f>
        <v>#VALUE!</v>
      </c>
    </row>
    <row r="69" spans="1:9" x14ac:dyDescent="0.25">
      <c r="A69">
        <v>309</v>
      </c>
      <c r="B69">
        <v>8</v>
      </c>
      <c r="C69" s="1" t="s">
        <v>136</v>
      </c>
      <c r="E69" s="1" t="s">
        <v>6</v>
      </c>
      <c r="F69" t="s">
        <v>240</v>
      </c>
      <c r="G69" s="2" t="str">
        <f>Page001[[#This Row],[hs]]&amp;Page001[[#This Row],[:]]&amp;Page001[[#This Row],[Largada]]</f>
        <v>8:02:00,0</v>
      </c>
      <c r="H69" s="2" t="str">
        <f>Page001[[#This Row],[hs_1]]&amp;Page001[[#This Row],[:]]&amp;Page001[[#This Row],[Llegada]]</f>
        <v>:</v>
      </c>
      <c r="I69" s="3" t="e">
        <f>Page001[[#This Row],[Hora Llegada]]-Page001[[#This Row],[Hora Largada]]</f>
        <v>#VALUE!</v>
      </c>
    </row>
    <row r="70" spans="1:9" x14ac:dyDescent="0.25">
      <c r="A70">
        <v>310</v>
      </c>
      <c r="B70">
        <v>8</v>
      </c>
      <c r="C70" s="1" t="s">
        <v>137</v>
      </c>
      <c r="E70" s="1" t="s">
        <v>6</v>
      </c>
      <c r="F70" t="s">
        <v>240</v>
      </c>
      <c r="G70" s="2" t="str">
        <f>Page001[[#This Row],[hs]]&amp;Page001[[#This Row],[:]]&amp;Page001[[#This Row],[Largada]]</f>
        <v>8:02:20,0</v>
      </c>
      <c r="H70" s="2" t="str">
        <f>Page001[[#This Row],[hs_1]]&amp;Page001[[#This Row],[:]]&amp;Page001[[#This Row],[Llegada]]</f>
        <v>:</v>
      </c>
      <c r="I70" s="3" t="e">
        <f>Page001[[#This Row],[Hora Llegada]]-Page001[[#This Row],[Hora Largada]]</f>
        <v>#VALUE!</v>
      </c>
    </row>
    <row r="71" spans="1:9" x14ac:dyDescent="0.25">
      <c r="A71">
        <v>311</v>
      </c>
      <c r="B71">
        <v>8</v>
      </c>
      <c r="C71" s="1" t="s">
        <v>138</v>
      </c>
      <c r="E71" s="1" t="s">
        <v>6</v>
      </c>
      <c r="F71" t="s">
        <v>240</v>
      </c>
      <c r="G71" s="2" t="str">
        <f>Page001[[#This Row],[hs]]&amp;Page001[[#This Row],[:]]&amp;Page001[[#This Row],[Largada]]</f>
        <v>8:02:40,0</v>
      </c>
      <c r="H71" s="2" t="str">
        <f>Page001[[#This Row],[hs_1]]&amp;Page001[[#This Row],[:]]&amp;Page001[[#This Row],[Llegada]]</f>
        <v>:</v>
      </c>
      <c r="I71" s="3" t="e">
        <f>Page001[[#This Row],[Hora Llegada]]-Page001[[#This Row],[Hora Largada]]</f>
        <v>#VALUE!</v>
      </c>
    </row>
    <row r="72" spans="1:9" x14ac:dyDescent="0.25">
      <c r="A72">
        <v>312</v>
      </c>
      <c r="B72">
        <v>8</v>
      </c>
      <c r="C72" s="1" t="s">
        <v>139</v>
      </c>
      <c r="E72" s="1" t="s">
        <v>6</v>
      </c>
      <c r="F72" t="s">
        <v>240</v>
      </c>
      <c r="G72" s="2" t="str">
        <f>Page001[[#This Row],[hs]]&amp;Page001[[#This Row],[:]]&amp;Page001[[#This Row],[Largada]]</f>
        <v>8:03:00,0</v>
      </c>
      <c r="H72" s="2" t="str">
        <f>Page001[[#This Row],[hs_1]]&amp;Page001[[#This Row],[:]]&amp;Page001[[#This Row],[Llegada]]</f>
        <v>:</v>
      </c>
      <c r="I72" s="3" t="e">
        <f>Page001[[#This Row],[Hora Llegada]]-Page001[[#This Row],[Hora Largada]]</f>
        <v>#VALUE!</v>
      </c>
    </row>
    <row r="73" spans="1:9" x14ac:dyDescent="0.25">
      <c r="A73">
        <v>313</v>
      </c>
      <c r="B73">
        <v>8</v>
      </c>
      <c r="C73" s="1" t="s">
        <v>140</v>
      </c>
      <c r="D73">
        <v>10</v>
      </c>
      <c r="E73" s="1" t="s">
        <v>141</v>
      </c>
      <c r="F73" t="s">
        <v>240</v>
      </c>
      <c r="G73" s="2" t="str">
        <f>Page001[[#This Row],[hs]]&amp;Page001[[#This Row],[:]]&amp;Page001[[#This Row],[Largada]]</f>
        <v>8:03:20,0</v>
      </c>
      <c r="H73" s="2" t="str">
        <f>Page001[[#This Row],[hs_1]]&amp;Page001[[#This Row],[:]]&amp;Page001[[#This Row],[Llegada]]</f>
        <v>10:55:57,1</v>
      </c>
      <c r="I73" s="3">
        <f>Page001[[#This Row],[Hora Llegada]]-Page001[[#This Row],[Hora Largada]]</f>
        <v>0.11987384259259265</v>
      </c>
    </row>
    <row r="74" spans="1:9" x14ac:dyDescent="0.25">
      <c r="A74">
        <v>314</v>
      </c>
      <c r="B74">
        <v>8</v>
      </c>
      <c r="C74" s="1" t="s">
        <v>142</v>
      </c>
      <c r="D74">
        <v>10</v>
      </c>
      <c r="E74" s="1" t="s">
        <v>143</v>
      </c>
      <c r="F74" t="s">
        <v>240</v>
      </c>
      <c r="G74" s="2" t="str">
        <f>Page001[[#This Row],[hs]]&amp;Page001[[#This Row],[:]]&amp;Page001[[#This Row],[Largada]]</f>
        <v>8:03:40,0</v>
      </c>
      <c r="H74" s="2" t="str">
        <f>Page001[[#This Row],[hs_1]]&amp;Page001[[#This Row],[:]]&amp;Page001[[#This Row],[Llegada]]</f>
        <v>10:52:57,8</v>
      </c>
      <c r="I74" s="3">
        <f>Page001[[#This Row],[Hora Llegada]]-Page001[[#This Row],[Hora Largada]]</f>
        <v>0.11756712962962962</v>
      </c>
    </row>
    <row r="75" spans="1:9" x14ac:dyDescent="0.25">
      <c r="A75">
        <v>315</v>
      </c>
      <c r="B75">
        <v>8</v>
      </c>
      <c r="C75" s="1" t="s">
        <v>144</v>
      </c>
      <c r="D75">
        <v>11</v>
      </c>
      <c r="E75" s="1" t="s">
        <v>145</v>
      </c>
      <c r="F75" t="s">
        <v>240</v>
      </c>
      <c r="G75" s="2" t="str">
        <f>Page001[[#This Row],[hs]]&amp;Page001[[#This Row],[:]]&amp;Page001[[#This Row],[Largada]]</f>
        <v>8:04:00,0</v>
      </c>
      <c r="H75" s="2" t="str">
        <f>Page001[[#This Row],[hs_1]]&amp;Page001[[#This Row],[:]]&amp;Page001[[#This Row],[Llegada]]</f>
        <v>11:06:59,3</v>
      </c>
      <c r="I75" s="3">
        <f>Page001[[#This Row],[Hora Llegada]]-Page001[[#This Row],[Hora Largada]]</f>
        <v>0.12707523148148153</v>
      </c>
    </row>
    <row r="76" spans="1:9" x14ac:dyDescent="0.25">
      <c r="A76">
        <v>316</v>
      </c>
      <c r="B76">
        <v>8</v>
      </c>
      <c r="C76" s="1" t="s">
        <v>146</v>
      </c>
      <c r="D76">
        <v>11</v>
      </c>
      <c r="E76" s="1" t="s">
        <v>147</v>
      </c>
      <c r="F76" t="s">
        <v>240</v>
      </c>
      <c r="G76" s="2" t="str">
        <f>Page001[[#This Row],[hs]]&amp;Page001[[#This Row],[:]]&amp;Page001[[#This Row],[Largada]]</f>
        <v>8:04:20,0</v>
      </c>
      <c r="H76" s="2" t="str">
        <f>Page001[[#This Row],[hs_1]]&amp;Page001[[#This Row],[:]]&amp;Page001[[#This Row],[Llegada]]</f>
        <v>11:27:46,2</v>
      </c>
      <c r="I76" s="3">
        <f>Page001[[#This Row],[Hora Llegada]]-Page001[[#This Row],[Hora Largada]]</f>
        <v>0.14127546296296295</v>
      </c>
    </row>
    <row r="77" spans="1:9" x14ac:dyDescent="0.25">
      <c r="A77">
        <v>317</v>
      </c>
      <c r="B77">
        <v>8</v>
      </c>
      <c r="C77" s="1" t="s">
        <v>148</v>
      </c>
      <c r="D77">
        <v>11</v>
      </c>
      <c r="E77" s="1" t="s">
        <v>149</v>
      </c>
      <c r="F77" t="s">
        <v>240</v>
      </c>
      <c r="G77" s="2" t="str">
        <f>Page001[[#This Row],[hs]]&amp;Page001[[#This Row],[:]]&amp;Page001[[#This Row],[Largada]]</f>
        <v>8:04:40,0</v>
      </c>
      <c r="H77" s="2" t="str">
        <f>Page001[[#This Row],[hs_1]]&amp;Page001[[#This Row],[:]]&amp;Page001[[#This Row],[Llegada]]</f>
        <v>11:44:42,7</v>
      </c>
      <c r="I77" s="3">
        <f>Page001[[#This Row],[Hora Llegada]]-Page001[[#This Row],[Hora Largada]]</f>
        <v>0.15280902777777772</v>
      </c>
    </row>
    <row r="78" spans="1:9" x14ac:dyDescent="0.25">
      <c r="A78">
        <v>259</v>
      </c>
      <c r="B78">
        <v>8</v>
      </c>
      <c r="C78" s="1" t="s">
        <v>150</v>
      </c>
      <c r="D78">
        <v>10</v>
      </c>
      <c r="E78" s="1" t="s">
        <v>151</v>
      </c>
      <c r="F78" t="s">
        <v>240</v>
      </c>
      <c r="G78" s="2" t="str">
        <f>Page001[[#This Row],[hs]]&amp;Page001[[#This Row],[:]]&amp;Page001[[#This Row],[Largada]]</f>
        <v>8:05:00,0</v>
      </c>
      <c r="H78" s="2" t="str">
        <f>Page001[[#This Row],[hs_1]]&amp;Page001[[#This Row],[:]]&amp;Page001[[#This Row],[Llegada]]</f>
        <v>10:49:13,7</v>
      </c>
      <c r="I78" s="3">
        <f>Page001[[#This Row],[Hora Llegada]]-Page001[[#This Row],[Hora Largada]]</f>
        <v>0.11404745370370367</v>
      </c>
    </row>
    <row r="79" spans="1:9" x14ac:dyDescent="0.25">
      <c r="A79">
        <v>251</v>
      </c>
      <c r="B79">
        <v>8</v>
      </c>
      <c r="C79" s="1" t="s">
        <v>152</v>
      </c>
      <c r="D79">
        <v>11</v>
      </c>
      <c r="E79" s="1" t="s">
        <v>153</v>
      </c>
      <c r="F79" t="s">
        <v>240</v>
      </c>
      <c r="G79" s="2" t="str">
        <f>Page001[[#This Row],[hs]]&amp;Page001[[#This Row],[:]]&amp;Page001[[#This Row],[Largada]]</f>
        <v>8:05:20,0</v>
      </c>
      <c r="H79" s="2" t="str">
        <f>Page001[[#This Row],[hs_1]]&amp;Page001[[#This Row],[:]]&amp;Page001[[#This Row],[Llegada]]</f>
        <v>11:16:21,3</v>
      </c>
      <c r="I79" s="3">
        <f>Page001[[#This Row],[Hora Llegada]]-Page001[[#This Row],[Hora Largada]]</f>
        <v>0.1326539351851852</v>
      </c>
    </row>
    <row r="80" spans="1:9" x14ac:dyDescent="0.25">
      <c r="A80">
        <v>254</v>
      </c>
      <c r="B80">
        <v>8</v>
      </c>
      <c r="C80" s="1" t="s">
        <v>154</v>
      </c>
      <c r="D80">
        <v>11</v>
      </c>
      <c r="E80" s="1" t="s">
        <v>155</v>
      </c>
      <c r="F80" t="s">
        <v>240</v>
      </c>
      <c r="G80" s="2" t="str">
        <f>Page001[[#This Row],[hs]]&amp;Page001[[#This Row],[:]]&amp;Page001[[#This Row],[Largada]]</f>
        <v>8:05:40,0</v>
      </c>
      <c r="H80" s="2" t="str">
        <f>Page001[[#This Row],[hs_1]]&amp;Page001[[#This Row],[:]]&amp;Page001[[#This Row],[Llegada]]</f>
        <v>11:04:40,5</v>
      </c>
      <c r="I80" s="3">
        <f>Page001[[#This Row],[Hora Llegada]]-Page001[[#This Row],[Hora Largada]]</f>
        <v>0.12431134259259258</v>
      </c>
    </row>
    <row r="81" spans="1:9" x14ac:dyDescent="0.25">
      <c r="A81">
        <v>252</v>
      </c>
      <c r="B81">
        <v>8</v>
      </c>
      <c r="C81" s="1" t="s">
        <v>156</v>
      </c>
      <c r="D81">
        <v>11</v>
      </c>
      <c r="E81" s="1" t="s">
        <v>157</v>
      </c>
      <c r="F81" t="s">
        <v>240</v>
      </c>
      <c r="G81" s="2" t="str">
        <f>Page001[[#This Row],[hs]]&amp;Page001[[#This Row],[:]]&amp;Page001[[#This Row],[Largada]]</f>
        <v>8:06:00,0</v>
      </c>
      <c r="H81" s="2" t="str">
        <f>Page001[[#This Row],[hs_1]]&amp;Page001[[#This Row],[:]]&amp;Page001[[#This Row],[Llegada]]</f>
        <v>11:04:41,8</v>
      </c>
      <c r="I81" s="3">
        <f>Page001[[#This Row],[Hora Llegada]]-Page001[[#This Row],[Hora Largada]]</f>
        <v>0.12409490740740747</v>
      </c>
    </row>
    <row r="82" spans="1:9" x14ac:dyDescent="0.25">
      <c r="A82">
        <v>255</v>
      </c>
      <c r="B82">
        <v>8</v>
      </c>
      <c r="C82" s="1" t="s">
        <v>158</v>
      </c>
      <c r="D82">
        <v>11</v>
      </c>
      <c r="E82" s="1" t="s">
        <v>159</v>
      </c>
      <c r="F82" t="s">
        <v>240</v>
      </c>
      <c r="G82" s="2" t="str">
        <f>Page001[[#This Row],[hs]]&amp;Page001[[#This Row],[:]]&amp;Page001[[#This Row],[Largada]]</f>
        <v>8:06:20,0</v>
      </c>
      <c r="H82" s="2" t="str">
        <f>Page001[[#This Row],[hs_1]]&amp;Page001[[#This Row],[:]]&amp;Page001[[#This Row],[Llegada]]</f>
        <v>11:48:31,0</v>
      </c>
      <c r="I82" s="3">
        <f>Page001[[#This Row],[Hora Llegada]]-Page001[[#This Row],[Hora Largada]]</f>
        <v>0.15429398148148143</v>
      </c>
    </row>
    <row r="83" spans="1:9" x14ac:dyDescent="0.25">
      <c r="A83">
        <v>256</v>
      </c>
      <c r="B83">
        <v>8</v>
      </c>
      <c r="C83" s="1" t="s">
        <v>160</v>
      </c>
      <c r="D83">
        <v>11</v>
      </c>
      <c r="E83" s="1" t="s">
        <v>161</v>
      </c>
      <c r="F83" t="s">
        <v>240</v>
      </c>
      <c r="G83" s="2" t="str">
        <f>Page001[[#This Row],[hs]]&amp;Page001[[#This Row],[:]]&amp;Page001[[#This Row],[Largada]]</f>
        <v>8:06:40,0</v>
      </c>
      <c r="H83" s="2" t="str">
        <f>Page001[[#This Row],[hs_1]]&amp;Page001[[#This Row],[:]]&amp;Page001[[#This Row],[Llegada]]</f>
        <v>11:20:27,7</v>
      </c>
      <c r="I83" s="3">
        <f>Page001[[#This Row],[Hora Llegada]]-Page001[[#This Row],[Hora Largada]]</f>
        <v>0.13457986111111114</v>
      </c>
    </row>
    <row r="84" spans="1:9" x14ac:dyDescent="0.25">
      <c r="A84">
        <v>257</v>
      </c>
      <c r="B84">
        <v>8</v>
      </c>
      <c r="C84" s="1" t="s">
        <v>162</v>
      </c>
      <c r="D84">
        <v>11</v>
      </c>
      <c r="E84" s="1" t="s">
        <v>163</v>
      </c>
      <c r="F84" t="s">
        <v>240</v>
      </c>
      <c r="G84" s="2" t="str">
        <f>Page001[[#This Row],[hs]]&amp;Page001[[#This Row],[:]]&amp;Page001[[#This Row],[Largada]]</f>
        <v>8:07:00,0</v>
      </c>
      <c r="H84" s="2" t="str">
        <f>Page001[[#This Row],[hs_1]]&amp;Page001[[#This Row],[:]]&amp;Page001[[#This Row],[Llegada]]</f>
        <v>11:52:11,8</v>
      </c>
      <c r="I84" s="3">
        <f>Page001[[#This Row],[Hora Llegada]]-Page001[[#This Row],[Hora Largada]]</f>
        <v>0.15638657407407403</v>
      </c>
    </row>
    <row r="85" spans="1:9" x14ac:dyDescent="0.25">
      <c r="A85">
        <v>258</v>
      </c>
      <c r="B85">
        <v>8</v>
      </c>
      <c r="C85" s="1" t="s">
        <v>164</v>
      </c>
      <c r="E85" s="1" t="s">
        <v>6</v>
      </c>
      <c r="F85" t="s">
        <v>240</v>
      </c>
      <c r="G85" s="2" t="str">
        <f>Page001[[#This Row],[hs]]&amp;Page001[[#This Row],[:]]&amp;Page001[[#This Row],[Largada]]</f>
        <v>8:07:20,0</v>
      </c>
      <c r="H85" s="2" t="str">
        <f>Page001[[#This Row],[hs_1]]&amp;Page001[[#This Row],[:]]&amp;Page001[[#This Row],[Llegada]]</f>
        <v>:</v>
      </c>
      <c r="I85" s="3" t="e">
        <f>Page001[[#This Row],[Hora Llegada]]-Page001[[#This Row],[Hora Largada]]</f>
        <v>#VALUE!</v>
      </c>
    </row>
    <row r="86" spans="1:9" x14ac:dyDescent="0.25">
      <c r="A86">
        <v>260</v>
      </c>
      <c r="B86">
        <v>8</v>
      </c>
      <c r="C86" s="1" t="s">
        <v>165</v>
      </c>
      <c r="D86">
        <v>12</v>
      </c>
      <c r="E86" s="1" t="s">
        <v>166</v>
      </c>
      <c r="F86" t="s">
        <v>240</v>
      </c>
      <c r="G86" s="2" t="str">
        <f>Page001[[#This Row],[hs]]&amp;Page001[[#This Row],[:]]&amp;Page001[[#This Row],[Largada]]</f>
        <v>8:07:40,0</v>
      </c>
      <c r="H86" s="2" t="str">
        <f>Page001[[#This Row],[hs_1]]&amp;Page001[[#This Row],[:]]&amp;Page001[[#This Row],[Llegada]]</f>
        <v>12:31:42,4</v>
      </c>
      <c r="I86" s="3">
        <f>Page001[[#This Row],[Hora Llegada]]-Page001[[#This Row],[Hora Largada]]</f>
        <v>0.18336111111111114</v>
      </c>
    </row>
    <row r="87" spans="1:9" x14ac:dyDescent="0.25">
      <c r="A87">
        <v>261</v>
      </c>
      <c r="B87">
        <v>8</v>
      </c>
      <c r="C87" s="1" t="s">
        <v>167</v>
      </c>
      <c r="D87">
        <v>13</v>
      </c>
      <c r="E87" s="1" t="s">
        <v>168</v>
      </c>
      <c r="F87" t="s">
        <v>240</v>
      </c>
      <c r="G87" s="2" t="str">
        <f>Page001[[#This Row],[hs]]&amp;Page001[[#This Row],[:]]&amp;Page001[[#This Row],[Largada]]</f>
        <v>8:08:00,0</v>
      </c>
      <c r="H87" s="2" t="str">
        <f>Page001[[#This Row],[hs_1]]&amp;Page001[[#This Row],[:]]&amp;Page001[[#This Row],[Llegada]]</f>
        <v>13:32:45,8</v>
      </c>
      <c r="I87" s="3">
        <f>Page001[[#This Row],[Hora Llegada]]-Page001[[#This Row],[Hora Largada]]</f>
        <v>0.22553009259259266</v>
      </c>
    </row>
    <row r="88" spans="1:9" x14ac:dyDescent="0.25">
      <c r="A88">
        <v>262</v>
      </c>
      <c r="B88">
        <v>8</v>
      </c>
      <c r="C88" s="1" t="s">
        <v>169</v>
      </c>
      <c r="D88">
        <v>11</v>
      </c>
      <c r="E88" s="1" t="s">
        <v>170</v>
      </c>
      <c r="F88" t="s">
        <v>240</v>
      </c>
      <c r="G88" s="2" t="str">
        <f>Page001[[#This Row],[hs]]&amp;Page001[[#This Row],[:]]&amp;Page001[[#This Row],[Largada]]</f>
        <v>8:08:20,0</v>
      </c>
      <c r="H88" s="2" t="str">
        <f>Page001[[#This Row],[hs_1]]&amp;Page001[[#This Row],[:]]&amp;Page001[[#This Row],[Llegada]]</f>
        <v>11:19:44,4</v>
      </c>
      <c r="I88" s="3">
        <f>Page001[[#This Row],[Hora Llegada]]-Page001[[#This Row],[Hora Largada]]</f>
        <v>0.13292129629629629</v>
      </c>
    </row>
    <row r="89" spans="1:9" x14ac:dyDescent="0.25">
      <c r="A89">
        <v>263</v>
      </c>
      <c r="B89">
        <v>8</v>
      </c>
      <c r="C89" s="1" t="s">
        <v>171</v>
      </c>
      <c r="D89">
        <v>11</v>
      </c>
      <c r="E89" s="1" t="s">
        <v>172</v>
      </c>
      <c r="F89" t="s">
        <v>240</v>
      </c>
      <c r="G89" s="2" t="str">
        <f>Page001[[#This Row],[hs]]&amp;Page001[[#This Row],[:]]&amp;Page001[[#This Row],[Largada]]</f>
        <v>8:08:40,0</v>
      </c>
      <c r="H89" s="2" t="str">
        <f>Page001[[#This Row],[hs_1]]&amp;Page001[[#This Row],[:]]&amp;Page001[[#This Row],[Llegada]]</f>
        <v>11:26:28,8</v>
      </c>
      <c r="I89" s="3">
        <f>Page001[[#This Row],[Hora Llegada]]-Page001[[#This Row],[Hora Largada]]</f>
        <v>0.13737037037037036</v>
      </c>
    </row>
    <row r="90" spans="1:9" x14ac:dyDescent="0.25">
      <c r="A90">
        <v>264</v>
      </c>
      <c r="B90">
        <v>8</v>
      </c>
      <c r="C90" s="1" t="s">
        <v>173</v>
      </c>
      <c r="D90">
        <v>11</v>
      </c>
      <c r="E90" s="1" t="s">
        <v>174</v>
      </c>
      <c r="F90" t="s">
        <v>240</v>
      </c>
      <c r="G90" s="2" t="str">
        <f>Page001[[#This Row],[hs]]&amp;Page001[[#This Row],[:]]&amp;Page001[[#This Row],[Largada]]</f>
        <v>8:09:00,0</v>
      </c>
      <c r="H90" s="2" t="str">
        <f>Page001[[#This Row],[hs_1]]&amp;Page001[[#This Row],[:]]&amp;Page001[[#This Row],[Llegada]]</f>
        <v>11:07:42,8</v>
      </c>
      <c r="I90" s="3">
        <f>Page001[[#This Row],[Hora Llegada]]-Page001[[#This Row],[Hora Largada]]</f>
        <v>0.12410648148148146</v>
      </c>
    </row>
    <row r="91" spans="1:9" x14ac:dyDescent="0.25">
      <c r="A91">
        <v>265</v>
      </c>
      <c r="B91">
        <v>8</v>
      </c>
      <c r="C91" s="1" t="s">
        <v>175</v>
      </c>
      <c r="E91" s="1" t="s">
        <v>6</v>
      </c>
      <c r="F91" t="s">
        <v>240</v>
      </c>
      <c r="G91" s="2" t="str">
        <f>Page001[[#This Row],[hs]]&amp;Page001[[#This Row],[:]]&amp;Page001[[#This Row],[Largada]]</f>
        <v>8:09:20,0</v>
      </c>
      <c r="H91" s="2" t="str">
        <f>Page001[[#This Row],[hs_1]]&amp;Page001[[#This Row],[:]]&amp;Page001[[#This Row],[Llegada]]</f>
        <v>:</v>
      </c>
      <c r="I91" s="3" t="e">
        <f>Page001[[#This Row],[Hora Llegada]]-Page001[[#This Row],[Hora Largada]]</f>
        <v>#VALUE!</v>
      </c>
    </row>
    <row r="92" spans="1:9" x14ac:dyDescent="0.25">
      <c r="A92">
        <v>266</v>
      </c>
      <c r="B92">
        <v>8</v>
      </c>
      <c r="C92" s="1" t="s">
        <v>176</v>
      </c>
      <c r="E92" s="1" t="s">
        <v>6</v>
      </c>
      <c r="F92" t="s">
        <v>240</v>
      </c>
      <c r="G92" s="2" t="str">
        <f>Page001[[#This Row],[hs]]&amp;Page001[[#This Row],[:]]&amp;Page001[[#This Row],[Largada]]</f>
        <v>8:09:40,0</v>
      </c>
      <c r="H92" s="2" t="str">
        <f>Page001[[#This Row],[hs_1]]&amp;Page001[[#This Row],[:]]&amp;Page001[[#This Row],[Llegada]]</f>
        <v>:</v>
      </c>
      <c r="I92" s="3" t="e">
        <f>Page001[[#This Row],[Hora Llegada]]-Page001[[#This Row],[Hora Largada]]</f>
        <v>#VALUE!</v>
      </c>
    </row>
    <row r="93" spans="1:9" x14ac:dyDescent="0.25">
      <c r="A93">
        <v>267</v>
      </c>
      <c r="B93">
        <v>8</v>
      </c>
      <c r="C93" s="1" t="s">
        <v>177</v>
      </c>
      <c r="D93">
        <v>11</v>
      </c>
      <c r="E93" s="1" t="s">
        <v>178</v>
      </c>
      <c r="F93" t="s">
        <v>240</v>
      </c>
      <c r="G93" s="2" t="str">
        <f>Page001[[#This Row],[hs]]&amp;Page001[[#This Row],[:]]&amp;Page001[[#This Row],[Largada]]</f>
        <v>8:10:00,0</v>
      </c>
      <c r="H93" s="2" t="str">
        <f>Page001[[#This Row],[hs_1]]&amp;Page001[[#This Row],[:]]&amp;Page001[[#This Row],[Llegada]]</f>
        <v>11:32:16,1</v>
      </c>
      <c r="I93" s="3">
        <f>Page001[[#This Row],[Hora Llegada]]-Page001[[#This Row],[Hora Largada]]</f>
        <v>0.14046412037037043</v>
      </c>
    </row>
    <row r="94" spans="1:9" x14ac:dyDescent="0.25">
      <c r="A94">
        <v>268</v>
      </c>
      <c r="B94">
        <v>8</v>
      </c>
      <c r="C94" s="1" t="s">
        <v>179</v>
      </c>
      <c r="D94">
        <v>12</v>
      </c>
      <c r="E94" s="1" t="s">
        <v>180</v>
      </c>
      <c r="F94" t="s">
        <v>240</v>
      </c>
      <c r="G94" s="2" t="str">
        <f>Page001[[#This Row],[hs]]&amp;Page001[[#This Row],[:]]&amp;Page001[[#This Row],[Largada]]</f>
        <v>8:10:20,0</v>
      </c>
      <c r="H94" s="2" t="str">
        <f>Page001[[#This Row],[hs_1]]&amp;Page001[[#This Row],[:]]&amp;Page001[[#This Row],[Llegada]]</f>
        <v>12:11:00,0</v>
      </c>
      <c r="I94" s="3">
        <f>Page001[[#This Row],[Hora Llegada]]-Page001[[#This Row],[Hora Largada]]</f>
        <v>0.16712962962962957</v>
      </c>
    </row>
    <row r="95" spans="1:9" x14ac:dyDescent="0.25">
      <c r="A95">
        <v>269</v>
      </c>
      <c r="B95">
        <v>8</v>
      </c>
      <c r="C95" s="1" t="s">
        <v>181</v>
      </c>
      <c r="D95">
        <v>11</v>
      </c>
      <c r="E95" s="1" t="s">
        <v>182</v>
      </c>
      <c r="F95" t="s">
        <v>240</v>
      </c>
      <c r="G95" s="2" t="str">
        <f>Page001[[#This Row],[hs]]&amp;Page001[[#This Row],[:]]&amp;Page001[[#This Row],[Largada]]</f>
        <v>8:10:40,0</v>
      </c>
      <c r="H95" s="2" t="str">
        <f>Page001[[#This Row],[hs_1]]&amp;Page001[[#This Row],[:]]&amp;Page001[[#This Row],[Llegada]]</f>
        <v>11:35:37,7</v>
      </c>
      <c r="I95" s="3">
        <f>Page001[[#This Row],[Hora Llegada]]-Page001[[#This Row],[Hora Largada]]</f>
        <v>0.14233449074074073</v>
      </c>
    </row>
    <row r="96" spans="1:9" x14ac:dyDescent="0.25">
      <c r="A96">
        <v>270</v>
      </c>
      <c r="B96">
        <v>8</v>
      </c>
      <c r="C96" s="1" t="s">
        <v>180</v>
      </c>
      <c r="D96">
        <v>11</v>
      </c>
      <c r="E96" s="1" t="s">
        <v>183</v>
      </c>
      <c r="F96" t="s">
        <v>240</v>
      </c>
      <c r="G96" s="2" t="str">
        <f>Page001[[#This Row],[hs]]&amp;Page001[[#This Row],[:]]&amp;Page001[[#This Row],[Largada]]</f>
        <v>8:11:00,0</v>
      </c>
      <c r="H96" s="2" t="str">
        <f>Page001[[#This Row],[hs_1]]&amp;Page001[[#This Row],[:]]&amp;Page001[[#This Row],[Llegada]]</f>
        <v>11:30:35,9</v>
      </c>
      <c r="I96" s="3">
        <f>Page001[[#This Row],[Hora Llegada]]-Page001[[#This Row],[Hora Largada]]</f>
        <v>0.13860995370370371</v>
      </c>
    </row>
    <row r="97" spans="1:9" x14ac:dyDescent="0.25">
      <c r="A97">
        <v>271</v>
      </c>
      <c r="B97">
        <v>8</v>
      </c>
      <c r="C97" s="1" t="s">
        <v>184</v>
      </c>
      <c r="D97">
        <v>12</v>
      </c>
      <c r="E97" s="1" t="s">
        <v>185</v>
      </c>
      <c r="F97" t="s">
        <v>240</v>
      </c>
      <c r="G97" s="2" t="str">
        <f>Page001[[#This Row],[hs]]&amp;Page001[[#This Row],[:]]&amp;Page001[[#This Row],[Largada]]</f>
        <v>8:11:20,0</v>
      </c>
      <c r="H97" s="2" t="str">
        <f>Page001[[#This Row],[hs_1]]&amp;Page001[[#This Row],[:]]&amp;Page001[[#This Row],[Llegada]]</f>
        <v>12:29:18,6</v>
      </c>
      <c r="I97" s="3">
        <f>Page001[[#This Row],[Hora Llegada]]-Page001[[#This Row],[Hora Largada]]</f>
        <v>0.179150462962963</v>
      </c>
    </row>
    <row r="98" spans="1:9" x14ac:dyDescent="0.25">
      <c r="A98">
        <v>204</v>
      </c>
      <c r="B98">
        <v>8</v>
      </c>
      <c r="C98" s="1" t="s">
        <v>186</v>
      </c>
      <c r="D98">
        <v>11</v>
      </c>
      <c r="E98" s="1" t="s">
        <v>187</v>
      </c>
      <c r="F98" t="s">
        <v>240</v>
      </c>
      <c r="G98" s="2" t="str">
        <f>Page001[[#This Row],[hs]]&amp;Page001[[#This Row],[:]]&amp;Page001[[#This Row],[Largada]]</f>
        <v>8:11:40,0</v>
      </c>
      <c r="H98" s="2" t="str">
        <f>Page001[[#This Row],[hs_1]]&amp;Page001[[#This Row],[:]]&amp;Page001[[#This Row],[Llegada]]</f>
        <v>11:04:37,4</v>
      </c>
      <c r="I98" s="3">
        <f>Page001[[#This Row],[Hora Llegada]]-Page001[[#This Row],[Hora Largada]]</f>
        <v>0.12010879629629628</v>
      </c>
    </row>
    <row r="99" spans="1:9" x14ac:dyDescent="0.25">
      <c r="A99">
        <v>201</v>
      </c>
      <c r="B99">
        <v>8</v>
      </c>
      <c r="C99" s="1" t="s">
        <v>188</v>
      </c>
      <c r="D99">
        <v>10</v>
      </c>
      <c r="E99" s="1" t="s">
        <v>189</v>
      </c>
      <c r="F99" t="s">
        <v>240</v>
      </c>
      <c r="G99" s="2" t="str">
        <f>Page001[[#This Row],[hs]]&amp;Page001[[#This Row],[:]]&amp;Page001[[#This Row],[Largada]]</f>
        <v>8:12:00,0</v>
      </c>
      <c r="H99" s="2" t="str">
        <f>Page001[[#This Row],[hs_1]]&amp;Page001[[#This Row],[:]]&amp;Page001[[#This Row],[Llegada]]</f>
        <v>10:56:57,3</v>
      </c>
      <c r="I99" s="3">
        <f>Page001[[#This Row],[Hora Llegada]]-Page001[[#This Row],[Hora Largada]]</f>
        <v>0.11455208333333333</v>
      </c>
    </row>
    <row r="100" spans="1:9" x14ac:dyDescent="0.25">
      <c r="A100">
        <v>202</v>
      </c>
      <c r="B100">
        <v>8</v>
      </c>
      <c r="C100" s="1" t="s">
        <v>190</v>
      </c>
      <c r="E100" s="1" t="s">
        <v>6</v>
      </c>
      <c r="F100" t="s">
        <v>240</v>
      </c>
      <c r="G100" s="2" t="str">
        <f>Page001[[#This Row],[hs]]&amp;Page001[[#This Row],[:]]&amp;Page001[[#This Row],[Largada]]</f>
        <v>8:12:20,0</v>
      </c>
      <c r="H100" s="2" t="str">
        <f>Page001[[#This Row],[hs_1]]&amp;Page001[[#This Row],[:]]&amp;Page001[[#This Row],[Llegada]]</f>
        <v>:</v>
      </c>
      <c r="I100" s="3" t="e">
        <f>Page001[[#This Row],[Hora Llegada]]-Page001[[#This Row],[Hora Largada]]</f>
        <v>#VALUE!</v>
      </c>
    </row>
    <row r="101" spans="1:9" x14ac:dyDescent="0.25">
      <c r="A101">
        <v>203</v>
      </c>
      <c r="B101">
        <v>8</v>
      </c>
      <c r="C101" s="1" t="s">
        <v>191</v>
      </c>
      <c r="D101">
        <v>11</v>
      </c>
      <c r="E101" s="1" t="s">
        <v>192</v>
      </c>
      <c r="F101" t="s">
        <v>240</v>
      </c>
      <c r="G101" s="2" t="str">
        <f>Page001[[#This Row],[hs]]&amp;Page001[[#This Row],[:]]&amp;Page001[[#This Row],[Largada]]</f>
        <v>8:12:40,0</v>
      </c>
      <c r="H101" s="2" t="str">
        <f>Page001[[#This Row],[hs_1]]&amp;Page001[[#This Row],[:]]&amp;Page001[[#This Row],[Llegada]]</f>
        <v>11:05:19,8</v>
      </c>
      <c r="I101" s="3">
        <f>Page001[[#This Row],[Hora Llegada]]-Page001[[#This Row],[Hora Largada]]</f>
        <v>0.11990509259259263</v>
      </c>
    </row>
    <row r="102" spans="1:9" x14ac:dyDescent="0.25">
      <c r="A102">
        <v>205</v>
      </c>
      <c r="B102">
        <v>8</v>
      </c>
      <c r="C102" s="1" t="s">
        <v>193</v>
      </c>
      <c r="D102">
        <v>12</v>
      </c>
      <c r="E102" s="1" t="s">
        <v>194</v>
      </c>
      <c r="F102" t="s">
        <v>240</v>
      </c>
      <c r="G102" s="2" t="str">
        <f>Page001[[#This Row],[hs]]&amp;Page001[[#This Row],[:]]&amp;Page001[[#This Row],[Largada]]</f>
        <v>8:13:00,0</v>
      </c>
      <c r="H102" s="2" t="str">
        <f>Page001[[#This Row],[hs_1]]&amp;Page001[[#This Row],[:]]&amp;Page001[[#This Row],[Llegada]]</f>
        <v>12:13:34,7</v>
      </c>
      <c r="I102" s="3">
        <f>Page001[[#This Row],[Hora Llegada]]-Page001[[#This Row],[Hora Largada]]</f>
        <v>0.16706828703703702</v>
      </c>
    </row>
    <row r="103" spans="1:9" x14ac:dyDescent="0.25">
      <c r="A103">
        <v>206</v>
      </c>
      <c r="B103">
        <v>8</v>
      </c>
      <c r="C103" s="1" t="s">
        <v>195</v>
      </c>
      <c r="D103">
        <v>10</v>
      </c>
      <c r="E103" s="1" t="s">
        <v>196</v>
      </c>
      <c r="F103" t="s">
        <v>240</v>
      </c>
      <c r="G103" s="2" t="str">
        <f>Page001[[#This Row],[hs]]&amp;Page001[[#This Row],[:]]&amp;Page001[[#This Row],[Largada]]</f>
        <v>8:13:20,0</v>
      </c>
      <c r="H103" s="2" t="str">
        <f>Page001[[#This Row],[hs_1]]&amp;Page001[[#This Row],[:]]&amp;Page001[[#This Row],[Llegada]]</f>
        <v>10:53:46,8</v>
      </c>
      <c r="I103" s="3">
        <f>Page001[[#This Row],[Hora Llegada]]-Page001[[#This Row],[Hora Largada]]</f>
        <v>0.11142129629629632</v>
      </c>
    </row>
    <row r="104" spans="1:9" x14ac:dyDescent="0.25">
      <c r="A104">
        <v>207</v>
      </c>
      <c r="B104">
        <v>8</v>
      </c>
      <c r="C104" s="1" t="s">
        <v>197</v>
      </c>
      <c r="D104">
        <v>10</v>
      </c>
      <c r="E104" s="1" t="s">
        <v>198</v>
      </c>
      <c r="F104" t="s">
        <v>240</v>
      </c>
      <c r="G104" s="2" t="str">
        <f>Page001[[#This Row],[hs]]&amp;Page001[[#This Row],[:]]&amp;Page001[[#This Row],[Largada]]</f>
        <v>8:13:40,0</v>
      </c>
      <c r="H104" s="2" t="str">
        <f>Page001[[#This Row],[hs_1]]&amp;Page001[[#This Row],[:]]&amp;Page001[[#This Row],[Llegada]]</f>
        <v>10:56:14,3</v>
      </c>
      <c r="I104" s="3">
        <f>Page001[[#This Row],[Hora Llegada]]-Page001[[#This Row],[Hora Largada]]</f>
        <v>0.11289699074074078</v>
      </c>
    </row>
    <row r="105" spans="1:9" x14ac:dyDescent="0.25">
      <c r="A105">
        <v>151</v>
      </c>
      <c r="B105">
        <v>8</v>
      </c>
      <c r="C105" s="1" t="s">
        <v>199</v>
      </c>
      <c r="D105">
        <v>10</v>
      </c>
      <c r="E105" s="1" t="s">
        <v>200</v>
      </c>
      <c r="F105" t="s">
        <v>240</v>
      </c>
      <c r="G105" s="2" t="str">
        <f>Page001[[#This Row],[hs]]&amp;Page001[[#This Row],[:]]&amp;Page001[[#This Row],[Largada]]</f>
        <v>8:14:00,0</v>
      </c>
      <c r="H105" s="2" t="str">
        <f>Page001[[#This Row],[hs_1]]&amp;Page001[[#This Row],[:]]&amp;Page001[[#This Row],[Llegada]]</f>
        <v>10:59:30,4</v>
      </c>
      <c r="I105" s="3">
        <f>Page001[[#This Row],[Hora Llegada]]-Page001[[#This Row],[Hora Largada]]</f>
        <v>0.1149351851851852</v>
      </c>
    </row>
    <row r="106" spans="1:9" x14ac:dyDescent="0.25">
      <c r="A106">
        <v>152</v>
      </c>
      <c r="B106">
        <v>8</v>
      </c>
      <c r="C106" s="1" t="s">
        <v>201</v>
      </c>
      <c r="E106" s="1" t="s">
        <v>6</v>
      </c>
      <c r="F106" t="s">
        <v>240</v>
      </c>
      <c r="G106" s="2" t="str">
        <f>Page001[[#This Row],[hs]]&amp;Page001[[#This Row],[:]]&amp;Page001[[#This Row],[Largada]]</f>
        <v>8:14:20,0</v>
      </c>
      <c r="H106" s="2" t="str">
        <f>Page001[[#This Row],[hs_1]]&amp;Page001[[#This Row],[:]]&amp;Page001[[#This Row],[Llegada]]</f>
        <v>:</v>
      </c>
      <c r="I106" s="3" t="e">
        <f>Page001[[#This Row],[Hora Llegada]]-Page001[[#This Row],[Hora Largada]]</f>
        <v>#VALUE!</v>
      </c>
    </row>
    <row r="107" spans="1:9" x14ac:dyDescent="0.25">
      <c r="A107">
        <v>159</v>
      </c>
      <c r="B107">
        <v>8</v>
      </c>
      <c r="C107" s="1" t="s">
        <v>202</v>
      </c>
      <c r="D107">
        <v>11</v>
      </c>
      <c r="E107" s="1" t="s">
        <v>203</v>
      </c>
      <c r="F107" t="s">
        <v>240</v>
      </c>
      <c r="G107" s="2" t="str">
        <f>Page001[[#This Row],[hs]]&amp;Page001[[#This Row],[:]]&amp;Page001[[#This Row],[Largada]]</f>
        <v>8:14:40,0</v>
      </c>
      <c r="H107" s="2" t="str">
        <f>Page001[[#This Row],[hs_1]]&amp;Page001[[#This Row],[:]]&amp;Page001[[#This Row],[Llegada]]</f>
        <v>11:07:20,5</v>
      </c>
      <c r="I107" s="3">
        <f>Page001[[#This Row],[Hora Llegada]]-Page001[[#This Row],[Hora Largada]]</f>
        <v>0.11991319444444448</v>
      </c>
    </row>
    <row r="108" spans="1:9" x14ac:dyDescent="0.25">
      <c r="A108">
        <v>153</v>
      </c>
      <c r="B108">
        <v>8</v>
      </c>
      <c r="C108" s="1" t="s">
        <v>204</v>
      </c>
      <c r="D108">
        <v>12</v>
      </c>
      <c r="E108" s="1" t="s">
        <v>205</v>
      </c>
      <c r="F108" t="s">
        <v>240</v>
      </c>
      <c r="G108" s="2" t="str">
        <f>Page001[[#This Row],[hs]]&amp;Page001[[#This Row],[:]]&amp;Page001[[#This Row],[Largada]]</f>
        <v>8:15:00,0</v>
      </c>
      <c r="H108" s="2" t="str">
        <f>Page001[[#This Row],[hs_1]]&amp;Page001[[#This Row],[:]]&amp;Page001[[#This Row],[Llegada]]</f>
        <v>12:24:55,3</v>
      </c>
      <c r="I108" s="3">
        <f>Page001[[#This Row],[Hora Llegada]]-Page001[[#This Row],[Hora Largada]]</f>
        <v>0.17355671296296293</v>
      </c>
    </row>
    <row r="109" spans="1:9" x14ac:dyDescent="0.25">
      <c r="A109">
        <v>154</v>
      </c>
      <c r="B109">
        <v>8</v>
      </c>
      <c r="C109" s="1" t="s">
        <v>206</v>
      </c>
      <c r="D109">
        <v>10</v>
      </c>
      <c r="E109" s="1" t="s">
        <v>207</v>
      </c>
      <c r="F109" t="s">
        <v>240</v>
      </c>
      <c r="G109" s="2" t="str">
        <f>Page001[[#This Row],[hs]]&amp;Page001[[#This Row],[:]]&amp;Page001[[#This Row],[Largada]]</f>
        <v>8:15:20,0</v>
      </c>
      <c r="H109" s="2" t="str">
        <f>Page001[[#This Row],[hs_1]]&amp;Page001[[#This Row],[:]]&amp;Page001[[#This Row],[Llegada]]</f>
        <v>10:52:54,2</v>
      </c>
      <c r="I109" s="3">
        <f>Page001[[#This Row],[Hora Llegada]]-Page001[[#This Row],[Hora Largada]]</f>
        <v>0.1094236111111111</v>
      </c>
    </row>
    <row r="110" spans="1:9" x14ac:dyDescent="0.25">
      <c r="A110">
        <v>155</v>
      </c>
      <c r="B110">
        <v>8</v>
      </c>
      <c r="C110" s="1" t="s">
        <v>208</v>
      </c>
      <c r="D110">
        <v>11</v>
      </c>
      <c r="E110" s="1" t="s">
        <v>209</v>
      </c>
      <c r="F110" t="s">
        <v>240</v>
      </c>
      <c r="G110" s="2" t="str">
        <f>Page001[[#This Row],[hs]]&amp;Page001[[#This Row],[:]]&amp;Page001[[#This Row],[Largada]]</f>
        <v>8:15:40,0</v>
      </c>
      <c r="H110" s="2" t="str">
        <f>Page001[[#This Row],[hs_1]]&amp;Page001[[#This Row],[:]]&amp;Page001[[#This Row],[Llegada]]</f>
        <v>11:00:18,1</v>
      </c>
      <c r="I110" s="3">
        <f>Page001[[#This Row],[Hora Llegada]]-Page001[[#This Row],[Hora Largada]]</f>
        <v>0.11432986111111115</v>
      </c>
    </row>
    <row r="111" spans="1:9" x14ac:dyDescent="0.25">
      <c r="A111">
        <v>156</v>
      </c>
      <c r="B111">
        <v>8</v>
      </c>
      <c r="C111" s="1" t="s">
        <v>210</v>
      </c>
      <c r="D111">
        <v>11</v>
      </c>
      <c r="E111" s="1" t="s">
        <v>211</v>
      </c>
      <c r="F111" t="s">
        <v>240</v>
      </c>
      <c r="G111" s="2" t="str">
        <f>Page001[[#This Row],[hs]]&amp;Page001[[#This Row],[:]]&amp;Page001[[#This Row],[Largada]]</f>
        <v>8:16:00,0</v>
      </c>
      <c r="H111" s="2" t="str">
        <f>Page001[[#This Row],[hs_1]]&amp;Page001[[#This Row],[:]]&amp;Page001[[#This Row],[Llegada]]</f>
        <v>11:24:17,7</v>
      </c>
      <c r="I111" s="3">
        <f>Page001[[#This Row],[Hora Llegada]]-Page001[[#This Row],[Hora Largada]]</f>
        <v>0.1307604166666666</v>
      </c>
    </row>
    <row r="112" spans="1:9" x14ac:dyDescent="0.25">
      <c r="A112">
        <v>157</v>
      </c>
      <c r="B112">
        <v>8</v>
      </c>
      <c r="C112" s="1" t="s">
        <v>212</v>
      </c>
      <c r="D112">
        <v>11</v>
      </c>
      <c r="E112" s="1" t="s">
        <v>213</v>
      </c>
      <c r="F112" t="s">
        <v>240</v>
      </c>
      <c r="G112" s="2" t="str">
        <f>Page001[[#This Row],[hs]]&amp;Page001[[#This Row],[:]]&amp;Page001[[#This Row],[Largada]]</f>
        <v>8:16:20,0</v>
      </c>
      <c r="H112" s="2" t="str">
        <f>Page001[[#This Row],[hs_1]]&amp;Page001[[#This Row],[:]]&amp;Page001[[#This Row],[Llegada]]</f>
        <v>11:20:09,1</v>
      </c>
      <c r="I112" s="3">
        <f>Page001[[#This Row],[Hora Llegada]]-Page001[[#This Row],[Hora Largada]]</f>
        <v>0.12765162037037037</v>
      </c>
    </row>
    <row r="113" spans="1:9" x14ac:dyDescent="0.25">
      <c r="A113">
        <v>158</v>
      </c>
      <c r="B113">
        <v>8</v>
      </c>
      <c r="C113" s="1" t="s">
        <v>214</v>
      </c>
      <c r="D113">
        <v>11</v>
      </c>
      <c r="E113" s="1" t="s">
        <v>215</v>
      </c>
      <c r="F113" t="s">
        <v>240</v>
      </c>
      <c r="G113" s="2" t="str">
        <f>Page001[[#This Row],[hs]]&amp;Page001[[#This Row],[:]]&amp;Page001[[#This Row],[Largada]]</f>
        <v>8:16:40,0</v>
      </c>
      <c r="H113" s="2" t="str">
        <f>Page001[[#This Row],[hs_1]]&amp;Page001[[#This Row],[:]]&amp;Page001[[#This Row],[Llegada]]</f>
        <v>11:00:20,4</v>
      </c>
      <c r="I113" s="3">
        <f>Page001[[#This Row],[Hora Llegada]]-Page001[[#This Row],[Hora Largada]]</f>
        <v>0.11366203703703698</v>
      </c>
    </row>
    <row r="114" spans="1:9" x14ac:dyDescent="0.25">
      <c r="A114">
        <v>160</v>
      </c>
      <c r="B114">
        <v>8</v>
      </c>
      <c r="C114" s="1" t="s">
        <v>216</v>
      </c>
      <c r="D114">
        <v>11</v>
      </c>
      <c r="E114" s="1" t="s">
        <v>217</v>
      </c>
      <c r="F114" t="s">
        <v>240</v>
      </c>
      <c r="G114" s="2" t="str">
        <f>Page001[[#This Row],[hs]]&amp;Page001[[#This Row],[:]]&amp;Page001[[#This Row],[Largada]]</f>
        <v>8:17:00,0</v>
      </c>
      <c r="H114" s="2" t="str">
        <f>Page001[[#This Row],[hs_1]]&amp;Page001[[#This Row],[:]]&amp;Page001[[#This Row],[Llegada]]</f>
        <v>11:17:50,4</v>
      </c>
      <c r="I114" s="3">
        <f>Page001[[#This Row],[Hora Llegada]]-Page001[[#This Row],[Hora Largada]]</f>
        <v>0.12558333333333332</v>
      </c>
    </row>
    <row r="115" spans="1:9" x14ac:dyDescent="0.25">
      <c r="A115">
        <v>161</v>
      </c>
      <c r="B115">
        <v>8</v>
      </c>
      <c r="C115" s="1" t="s">
        <v>218</v>
      </c>
      <c r="D115">
        <v>11</v>
      </c>
      <c r="E115" s="1" t="s">
        <v>219</v>
      </c>
      <c r="F115" t="s">
        <v>240</v>
      </c>
      <c r="G115" s="2" t="str">
        <f>Page001[[#This Row],[hs]]&amp;Page001[[#This Row],[:]]&amp;Page001[[#This Row],[Largada]]</f>
        <v>8:17:20,0</v>
      </c>
      <c r="H115" s="2" t="str">
        <f>Page001[[#This Row],[hs_1]]&amp;Page001[[#This Row],[:]]&amp;Page001[[#This Row],[Llegada]]</f>
        <v>11:04:31,6</v>
      </c>
      <c r="I115" s="3">
        <f>Page001[[#This Row],[Hora Llegada]]-Page001[[#This Row],[Hora Largada]]</f>
        <v>0.1161064814814815</v>
      </c>
    </row>
    <row r="116" spans="1:9" x14ac:dyDescent="0.25">
      <c r="A116">
        <v>162</v>
      </c>
      <c r="B116">
        <v>8</v>
      </c>
      <c r="C116" s="1" t="s">
        <v>220</v>
      </c>
      <c r="D116">
        <v>11</v>
      </c>
      <c r="E116" s="1" t="s">
        <v>221</v>
      </c>
      <c r="F116" t="s">
        <v>240</v>
      </c>
      <c r="G116" s="2" t="str">
        <f>Page001[[#This Row],[hs]]&amp;Page001[[#This Row],[:]]&amp;Page001[[#This Row],[Largada]]</f>
        <v>8:17:40,0</v>
      </c>
      <c r="H116" s="2" t="str">
        <f>Page001[[#This Row],[hs_1]]&amp;Page001[[#This Row],[:]]&amp;Page001[[#This Row],[Llegada]]</f>
        <v>11:32:50,0</v>
      </c>
      <c r="I116" s="3">
        <f>Page001[[#This Row],[Hora Llegada]]-Page001[[#This Row],[Hora Largada]]</f>
        <v>0.13553240740740746</v>
      </c>
    </row>
    <row r="117" spans="1:9" x14ac:dyDescent="0.25">
      <c r="A117">
        <v>163</v>
      </c>
      <c r="B117">
        <v>8</v>
      </c>
      <c r="C117" s="1" t="s">
        <v>222</v>
      </c>
      <c r="D117">
        <v>11</v>
      </c>
      <c r="E117" s="1" t="s">
        <v>223</v>
      </c>
      <c r="F117" t="s">
        <v>240</v>
      </c>
      <c r="G117" s="2" t="str">
        <f>Page001[[#This Row],[hs]]&amp;Page001[[#This Row],[:]]&amp;Page001[[#This Row],[Largada]]</f>
        <v>8:18:00,0</v>
      </c>
      <c r="H117" s="2" t="str">
        <f>Page001[[#This Row],[hs_1]]&amp;Page001[[#This Row],[:]]&amp;Page001[[#This Row],[Llegada]]</f>
        <v>11:50:09,4</v>
      </c>
      <c r="I117" s="3">
        <f>Page001[[#This Row],[Hora Llegada]]-Page001[[#This Row],[Hora Largada]]</f>
        <v>0.14733101851851849</v>
      </c>
    </row>
    <row r="118" spans="1:9" x14ac:dyDescent="0.25">
      <c r="A118">
        <v>107</v>
      </c>
      <c r="B118">
        <v>8</v>
      </c>
      <c r="C118" s="1" t="s">
        <v>224</v>
      </c>
      <c r="D118">
        <v>10</v>
      </c>
      <c r="E118" s="1" t="s">
        <v>225</v>
      </c>
      <c r="F118" t="s">
        <v>240</v>
      </c>
      <c r="G118" s="2" t="str">
        <f>Page001[[#This Row],[hs]]&amp;Page001[[#This Row],[:]]&amp;Page001[[#This Row],[Largada]]</f>
        <v>8:18:20,0</v>
      </c>
      <c r="H118" s="2" t="str">
        <f>Page001[[#This Row],[hs_1]]&amp;Page001[[#This Row],[:]]&amp;Page001[[#This Row],[Llegada]]</f>
        <v>10:45:47,4</v>
      </c>
      <c r="I118" s="3">
        <f>Page001[[#This Row],[Hora Llegada]]-Page001[[#This Row],[Hora Largada]]</f>
        <v>0.10240046296296296</v>
      </c>
    </row>
    <row r="119" spans="1:9" x14ac:dyDescent="0.25">
      <c r="A119">
        <v>101</v>
      </c>
      <c r="B119">
        <v>8</v>
      </c>
      <c r="C119" s="1" t="s">
        <v>226</v>
      </c>
      <c r="D119">
        <v>10</v>
      </c>
      <c r="E119" s="1" t="s">
        <v>227</v>
      </c>
      <c r="F119" t="s">
        <v>240</v>
      </c>
      <c r="G119" s="2" t="str">
        <f>Page001[[#This Row],[hs]]&amp;Page001[[#This Row],[:]]&amp;Page001[[#This Row],[Largada]]</f>
        <v>8:18:40,0</v>
      </c>
      <c r="H119" s="2" t="str">
        <f>Page001[[#This Row],[hs_1]]&amp;Page001[[#This Row],[:]]&amp;Page001[[#This Row],[Llegada]]</f>
        <v>10:51:32,7</v>
      </c>
      <c r="I119" s="3">
        <f>Page001[[#This Row],[Hora Llegada]]-Page001[[#This Row],[Hora Largada]]</f>
        <v>0.10616550925925922</v>
      </c>
    </row>
    <row r="120" spans="1:9" x14ac:dyDescent="0.25">
      <c r="A120">
        <v>53</v>
      </c>
      <c r="B120">
        <v>8</v>
      </c>
      <c r="C120" s="1" t="s">
        <v>228</v>
      </c>
      <c r="D120">
        <v>10</v>
      </c>
      <c r="E120" s="1" t="s">
        <v>229</v>
      </c>
      <c r="F120" t="s">
        <v>240</v>
      </c>
      <c r="G120" s="2" t="str">
        <f>Page001[[#This Row],[hs]]&amp;Page001[[#This Row],[:]]&amp;Page001[[#This Row],[Largada]]</f>
        <v>8:19:00,0</v>
      </c>
      <c r="H120" s="2" t="str">
        <f>Page001[[#This Row],[hs_1]]&amp;Page001[[#This Row],[:]]&amp;Page001[[#This Row],[Llegada]]</f>
        <v>10:55:59,6</v>
      </c>
      <c r="I120" s="3">
        <f>Page001[[#This Row],[Hora Llegada]]-Page001[[#This Row],[Hora Largada]]</f>
        <v>0.10902314814814812</v>
      </c>
    </row>
    <row r="121" spans="1:9" x14ac:dyDescent="0.25">
      <c r="A121">
        <v>52</v>
      </c>
      <c r="B121">
        <v>8</v>
      </c>
      <c r="C121" s="1" t="s">
        <v>230</v>
      </c>
      <c r="D121">
        <v>11</v>
      </c>
      <c r="E121" s="1" t="s">
        <v>231</v>
      </c>
      <c r="F121" t="s">
        <v>240</v>
      </c>
      <c r="G121" s="2" t="str">
        <f>Page001[[#This Row],[hs]]&amp;Page001[[#This Row],[:]]&amp;Page001[[#This Row],[Largada]]</f>
        <v>8:19:20,0</v>
      </c>
      <c r="H121" s="2" t="str">
        <f>Page001[[#This Row],[hs_1]]&amp;Page001[[#This Row],[:]]&amp;Page001[[#This Row],[Llegada]]</f>
        <v>11:10:21,4</v>
      </c>
      <c r="I121" s="3">
        <f>Page001[[#This Row],[Hora Llegada]]-Page001[[#This Row],[Hora Largada]]</f>
        <v>0.11876620370370372</v>
      </c>
    </row>
    <row r="122" spans="1:9" x14ac:dyDescent="0.25">
      <c r="A122">
        <v>51</v>
      </c>
      <c r="B122">
        <v>8</v>
      </c>
      <c r="C122" s="1" t="s">
        <v>232</v>
      </c>
      <c r="D122">
        <v>11</v>
      </c>
      <c r="E122" s="1" t="s">
        <v>233</v>
      </c>
      <c r="F122" t="s">
        <v>240</v>
      </c>
      <c r="G122" s="2" t="str">
        <f>Page001[[#This Row],[hs]]&amp;Page001[[#This Row],[:]]&amp;Page001[[#This Row],[Largada]]</f>
        <v>8:19:40,0</v>
      </c>
      <c r="H122" s="2" t="str">
        <f>Page001[[#This Row],[hs_1]]&amp;Page001[[#This Row],[:]]&amp;Page001[[#This Row],[Llegada]]</f>
        <v>11:19:39,8</v>
      </c>
      <c r="I122" s="3">
        <f>Page001[[#This Row],[Hora Llegada]]-Page001[[#This Row],[Hora Largada]]</f>
        <v>0.12499768518518523</v>
      </c>
    </row>
    <row r="123" spans="1:9" x14ac:dyDescent="0.25">
      <c r="A123">
        <v>10</v>
      </c>
      <c r="B123">
        <v>8</v>
      </c>
      <c r="C123" s="1" t="s">
        <v>234</v>
      </c>
      <c r="D123">
        <v>10</v>
      </c>
      <c r="E123" s="1" t="s">
        <v>235</v>
      </c>
      <c r="F123" t="s">
        <v>240</v>
      </c>
      <c r="G123" s="2" t="str">
        <f>Page001[[#This Row],[hs]]&amp;Page001[[#This Row],[:]]&amp;Page001[[#This Row],[Largada]]</f>
        <v>8:20:00,0</v>
      </c>
      <c r="H123" s="2" t="str">
        <f>Page001[[#This Row],[hs_1]]&amp;Page001[[#This Row],[:]]&amp;Page001[[#This Row],[Llegada]]</f>
        <v>10:45:54,7</v>
      </c>
      <c r="I123" s="3">
        <f>Page001[[#This Row],[Hora Llegada]]-Page001[[#This Row],[Hora Largada]]</f>
        <v>0.10132754629629626</v>
      </c>
    </row>
    <row r="124" spans="1:9" x14ac:dyDescent="0.25">
      <c r="A124">
        <v>2</v>
      </c>
      <c r="B124">
        <v>8</v>
      </c>
      <c r="C124" s="1" t="s">
        <v>236</v>
      </c>
      <c r="D124">
        <v>10</v>
      </c>
      <c r="E124" s="1" t="s">
        <v>237</v>
      </c>
      <c r="F124" t="s">
        <v>240</v>
      </c>
      <c r="G124" s="2" t="str">
        <f>Page001[[#This Row],[hs]]&amp;Page001[[#This Row],[:]]&amp;Page001[[#This Row],[Largada]]</f>
        <v>8:20:20,0</v>
      </c>
      <c r="H124" s="2" t="str">
        <f>Page001[[#This Row],[hs_1]]&amp;Page001[[#This Row],[:]]&amp;Page001[[#This Row],[Llegada]]</f>
        <v>10:40:46,4</v>
      </c>
      <c r="I124" s="3">
        <f>Page001[[#This Row],[Hora Llegada]]-Page001[[#This Row],[Hora Largada]]</f>
        <v>9.7527777777777769E-2</v>
      </c>
    </row>
    <row r="125" spans="1:9" x14ac:dyDescent="0.25">
      <c r="A125">
        <v>9</v>
      </c>
      <c r="B125">
        <v>8</v>
      </c>
      <c r="C125" s="1" t="s">
        <v>238</v>
      </c>
      <c r="D125">
        <v>10</v>
      </c>
      <c r="E125" s="1" t="s">
        <v>239</v>
      </c>
      <c r="F125" t="s">
        <v>240</v>
      </c>
      <c r="G125" s="2" t="str">
        <f>Page001[[#This Row],[hs]]&amp;Page001[[#This Row],[:]]&amp;Page001[[#This Row],[Largada]]</f>
        <v>8:20:40,0</v>
      </c>
      <c r="H125" s="2" t="str">
        <f>Page001[[#This Row],[hs_1]]&amp;Page001[[#This Row],[:]]&amp;Page001[[#This Row],[Llegada]]</f>
        <v>10:40:10,0</v>
      </c>
      <c r="I125" s="3">
        <f>Page001[[#This Row],[Hora Llegada]]-Page001[[#This Row],[Hora Largada]]</f>
        <v>9.6874999999999989E-2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126"/>
  <sheetViews>
    <sheetView topLeftCell="A100" zoomScale="90" zoomScaleNormal="90" workbookViewId="0">
      <selection activeCell="P125" sqref="P125"/>
    </sheetView>
  </sheetViews>
  <sheetFormatPr baseColWidth="10" defaultRowHeight="15" x14ac:dyDescent="0.25"/>
  <cols>
    <col min="4" max="8" width="11.42578125" style="2"/>
    <col min="9" max="9" width="1.5703125" bestFit="1" customWidth="1"/>
    <col min="10" max="10" width="12.85546875" bestFit="1" customWidth="1"/>
    <col min="11" max="11" width="12.5703125" bestFit="1" customWidth="1"/>
    <col min="12" max="12" width="9.42578125" bestFit="1" customWidth="1"/>
  </cols>
  <sheetData>
    <row r="2" spans="4:12" x14ac:dyDescent="0.25"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t="s">
        <v>240</v>
      </c>
      <c r="J2" t="s">
        <v>241</v>
      </c>
      <c r="K2" t="s">
        <v>242</v>
      </c>
      <c r="L2" t="s">
        <v>243</v>
      </c>
    </row>
    <row r="3" spans="4:12" x14ac:dyDescent="0.25">
      <c r="D3" s="2">
        <v>401</v>
      </c>
      <c r="E3" s="2">
        <v>7</v>
      </c>
      <c r="F3" s="2" t="s">
        <v>5</v>
      </c>
      <c r="H3" s="2" t="s">
        <v>6</v>
      </c>
      <c r="I3" t="s">
        <v>240</v>
      </c>
      <c r="J3" t="s">
        <v>244</v>
      </c>
      <c r="K3" t="s">
        <v>240</v>
      </c>
      <c r="L3" s="3" t="e">
        <v>#VALUE!</v>
      </c>
    </row>
    <row r="4" spans="4:12" x14ac:dyDescent="0.25">
      <c r="D4" s="2">
        <v>402</v>
      </c>
      <c r="E4" s="2">
        <v>7</v>
      </c>
      <c r="F4" s="2" t="s">
        <v>7</v>
      </c>
      <c r="G4" s="2">
        <v>12</v>
      </c>
      <c r="H4" s="2" t="s">
        <v>8</v>
      </c>
      <c r="I4" t="s">
        <v>240</v>
      </c>
      <c r="J4" t="s">
        <v>245</v>
      </c>
      <c r="K4" t="s">
        <v>246</v>
      </c>
      <c r="L4" s="3">
        <v>0.20150925925925928</v>
      </c>
    </row>
    <row r="5" spans="4:12" x14ac:dyDescent="0.25">
      <c r="D5" s="2">
        <v>403</v>
      </c>
      <c r="E5" s="2">
        <v>7</v>
      </c>
      <c r="F5" s="2" t="s">
        <v>9</v>
      </c>
      <c r="G5" s="2">
        <v>11</v>
      </c>
      <c r="H5" s="2" t="s">
        <v>10</v>
      </c>
      <c r="I5" t="s">
        <v>240</v>
      </c>
      <c r="J5" t="s">
        <v>247</v>
      </c>
      <c r="K5" t="s">
        <v>611</v>
      </c>
      <c r="L5" s="3">
        <v>0.15907523148148145</v>
      </c>
    </row>
    <row r="6" spans="4:12" x14ac:dyDescent="0.25">
      <c r="D6" s="2">
        <v>404</v>
      </c>
      <c r="E6" s="2">
        <v>7</v>
      </c>
      <c r="F6" s="2" t="s">
        <v>11</v>
      </c>
      <c r="G6" s="2">
        <v>13</v>
      </c>
      <c r="H6" s="2" t="s">
        <v>12</v>
      </c>
      <c r="I6" t="s">
        <v>240</v>
      </c>
      <c r="J6" t="s">
        <v>248</v>
      </c>
      <c r="K6" t="s">
        <v>249</v>
      </c>
      <c r="L6" s="3">
        <v>0.22488541666666667</v>
      </c>
    </row>
    <row r="7" spans="4:12" x14ac:dyDescent="0.25">
      <c r="D7" s="2">
        <v>405</v>
      </c>
      <c r="E7" s="2">
        <v>7</v>
      </c>
      <c r="F7" s="2" t="s">
        <v>13</v>
      </c>
      <c r="G7" s="2">
        <v>11</v>
      </c>
      <c r="H7" s="2" t="s">
        <v>14</v>
      </c>
      <c r="I7" t="s">
        <v>240</v>
      </c>
      <c r="J7" t="s">
        <v>250</v>
      </c>
      <c r="K7" t="s">
        <v>251</v>
      </c>
      <c r="L7" s="3">
        <v>0.17067824074074078</v>
      </c>
    </row>
    <row r="8" spans="4:12" x14ac:dyDescent="0.25">
      <c r="D8" s="2">
        <v>406</v>
      </c>
      <c r="E8" s="2">
        <v>7</v>
      </c>
      <c r="F8" s="2" t="s">
        <v>15</v>
      </c>
      <c r="G8" s="2">
        <v>10</v>
      </c>
      <c r="H8" s="2" t="s">
        <v>16</v>
      </c>
      <c r="I8" t="s">
        <v>240</v>
      </c>
      <c r="J8" t="s">
        <v>252</v>
      </c>
      <c r="K8" t="s">
        <v>253</v>
      </c>
      <c r="L8" s="3">
        <v>0.13122222222222218</v>
      </c>
    </row>
    <row r="9" spans="4:12" x14ac:dyDescent="0.25">
      <c r="D9" s="2">
        <v>501</v>
      </c>
      <c r="E9" s="2">
        <v>7</v>
      </c>
      <c r="F9" s="2" t="s">
        <v>17</v>
      </c>
      <c r="G9" s="2">
        <v>11</v>
      </c>
      <c r="H9" s="2" t="s">
        <v>18</v>
      </c>
      <c r="I9" t="s">
        <v>240</v>
      </c>
      <c r="J9" t="s">
        <v>254</v>
      </c>
      <c r="K9" t="s">
        <v>255</v>
      </c>
      <c r="L9" s="3">
        <v>0.15691203703703704</v>
      </c>
    </row>
    <row r="10" spans="4:12" x14ac:dyDescent="0.25">
      <c r="D10" s="2">
        <v>502</v>
      </c>
      <c r="E10" s="2">
        <v>7</v>
      </c>
      <c r="F10" s="2" t="s">
        <v>19</v>
      </c>
      <c r="G10" s="2">
        <v>11</v>
      </c>
      <c r="H10" s="2" t="s">
        <v>20</v>
      </c>
      <c r="I10" t="s">
        <v>240</v>
      </c>
      <c r="J10" t="s">
        <v>256</v>
      </c>
      <c r="K10" t="s">
        <v>257</v>
      </c>
      <c r="L10" s="3">
        <v>0.15425925925925926</v>
      </c>
    </row>
    <row r="11" spans="4:12" x14ac:dyDescent="0.25">
      <c r="D11" s="2">
        <v>551</v>
      </c>
      <c r="E11" s="2">
        <v>7</v>
      </c>
      <c r="F11" s="2" t="s">
        <v>21</v>
      </c>
      <c r="G11" s="2">
        <v>11</v>
      </c>
      <c r="H11" s="2" t="s">
        <v>22</v>
      </c>
      <c r="I11" t="s">
        <v>240</v>
      </c>
      <c r="J11" t="s">
        <v>258</v>
      </c>
      <c r="K11" t="s">
        <v>259</v>
      </c>
      <c r="L11" s="3">
        <v>0.13840509259259254</v>
      </c>
    </row>
    <row r="12" spans="4:12" x14ac:dyDescent="0.25">
      <c r="D12" s="2">
        <v>552</v>
      </c>
      <c r="E12" s="2">
        <v>7</v>
      </c>
      <c r="F12" s="2" t="s">
        <v>23</v>
      </c>
      <c r="G12" s="2">
        <v>11</v>
      </c>
      <c r="H12" s="2" t="s">
        <v>24</v>
      </c>
      <c r="I12" t="s">
        <v>240</v>
      </c>
      <c r="J12" t="s">
        <v>260</v>
      </c>
      <c r="K12" t="s">
        <v>261</v>
      </c>
      <c r="L12" s="3">
        <v>0.14890393518518513</v>
      </c>
    </row>
    <row r="13" spans="4:12" x14ac:dyDescent="0.25">
      <c r="D13" s="2">
        <v>553</v>
      </c>
      <c r="E13" s="2">
        <v>7</v>
      </c>
      <c r="F13" s="2" t="s">
        <v>25</v>
      </c>
      <c r="G13" s="2">
        <v>10</v>
      </c>
      <c r="H13" s="2" t="s">
        <v>26</v>
      </c>
      <c r="I13" t="s">
        <v>240</v>
      </c>
      <c r="J13" t="s">
        <v>262</v>
      </c>
      <c r="K13" t="s">
        <v>263</v>
      </c>
      <c r="L13" s="3">
        <v>0.12583796296296296</v>
      </c>
    </row>
    <row r="14" spans="4:12" x14ac:dyDescent="0.25">
      <c r="D14" s="2">
        <v>554</v>
      </c>
      <c r="E14" s="2">
        <v>7</v>
      </c>
      <c r="F14" s="2" t="s">
        <v>27</v>
      </c>
      <c r="H14" s="2" t="s">
        <v>6</v>
      </c>
      <c r="I14" t="s">
        <v>240</v>
      </c>
      <c r="J14" t="s">
        <v>264</v>
      </c>
      <c r="K14" t="s">
        <v>240</v>
      </c>
      <c r="L14" s="3" t="e">
        <v>#VALUE!</v>
      </c>
    </row>
    <row r="15" spans="4:12" x14ac:dyDescent="0.25">
      <c r="D15" s="2">
        <v>555</v>
      </c>
      <c r="E15" s="2">
        <v>7</v>
      </c>
      <c r="F15" s="2" t="s">
        <v>28</v>
      </c>
      <c r="G15" s="2">
        <v>11</v>
      </c>
      <c r="H15" s="2" t="s">
        <v>29</v>
      </c>
      <c r="I15" t="s">
        <v>240</v>
      </c>
      <c r="J15" t="s">
        <v>265</v>
      </c>
      <c r="K15" t="s">
        <v>266</v>
      </c>
      <c r="L15" s="3">
        <v>0.14697337962962964</v>
      </c>
    </row>
    <row r="16" spans="4:12" x14ac:dyDescent="0.25">
      <c r="D16" s="2">
        <v>479</v>
      </c>
      <c r="E16" s="2">
        <v>7</v>
      </c>
      <c r="F16" s="2" t="s">
        <v>30</v>
      </c>
      <c r="G16" s="2">
        <v>10</v>
      </c>
      <c r="H16" s="2" t="s">
        <v>31</v>
      </c>
      <c r="I16" t="s">
        <v>240</v>
      </c>
      <c r="J16" t="s">
        <v>267</v>
      </c>
      <c r="K16" t="s">
        <v>268</v>
      </c>
      <c r="L16" s="3">
        <v>0.12009606481481483</v>
      </c>
    </row>
    <row r="17" spans="4:12" x14ac:dyDescent="0.25">
      <c r="D17" s="2">
        <v>475</v>
      </c>
      <c r="E17" s="2">
        <v>7</v>
      </c>
      <c r="F17" s="2" t="s">
        <v>32</v>
      </c>
      <c r="G17" s="2">
        <v>10</v>
      </c>
      <c r="H17" s="2" t="s">
        <v>33</v>
      </c>
      <c r="I17" t="s">
        <v>240</v>
      </c>
      <c r="J17" t="s">
        <v>269</v>
      </c>
      <c r="K17" t="s">
        <v>270</v>
      </c>
      <c r="L17" s="3">
        <v>0.11789004629629629</v>
      </c>
    </row>
    <row r="18" spans="4:12" x14ac:dyDescent="0.25">
      <c r="D18" s="2">
        <v>451</v>
      </c>
      <c r="E18" s="2">
        <v>7</v>
      </c>
      <c r="F18" s="2" t="s">
        <v>34</v>
      </c>
      <c r="G18" s="2">
        <v>11</v>
      </c>
      <c r="H18" s="2" t="s">
        <v>35</v>
      </c>
      <c r="I18" t="s">
        <v>240</v>
      </c>
      <c r="J18" t="s">
        <v>271</v>
      </c>
      <c r="K18" t="s">
        <v>272</v>
      </c>
      <c r="L18" s="3">
        <v>0.1408449074074074</v>
      </c>
    </row>
    <row r="19" spans="4:12" x14ac:dyDescent="0.25">
      <c r="D19" s="2">
        <v>452</v>
      </c>
      <c r="E19" s="2">
        <v>7</v>
      </c>
      <c r="F19" s="2" t="s">
        <v>36</v>
      </c>
      <c r="G19" s="2">
        <v>10</v>
      </c>
      <c r="H19" s="2" t="s">
        <v>37</v>
      </c>
      <c r="I19" t="s">
        <v>240</v>
      </c>
      <c r="J19" t="s">
        <v>273</v>
      </c>
      <c r="K19" t="s">
        <v>274</v>
      </c>
      <c r="L19" s="3">
        <v>0.13298726851851855</v>
      </c>
    </row>
    <row r="20" spans="4:12" x14ac:dyDescent="0.25">
      <c r="D20" s="2">
        <v>453</v>
      </c>
      <c r="E20" s="2">
        <v>7</v>
      </c>
      <c r="F20" s="2" t="s">
        <v>38</v>
      </c>
      <c r="G20" s="2">
        <v>11</v>
      </c>
      <c r="H20" s="2" t="s">
        <v>39</v>
      </c>
      <c r="I20" t="s">
        <v>240</v>
      </c>
      <c r="J20" t="s">
        <v>275</v>
      </c>
      <c r="K20" t="s">
        <v>276</v>
      </c>
      <c r="L20" s="3">
        <v>0.14718750000000003</v>
      </c>
    </row>
    <row r="21" spans="4:12" x14ac:dyDescent="0.25">
      <c r="D21" s="2">
        <v>454</v>
      </c>
      <c r="E21" s="2">
        <v>7</v>
      </c>
      <c r="F21" s="2" t="s">
        <v>40</v>
      </c>
      <c r="G21" s="2">
        <v>11</v>
      </c>
      <c r="H21" s="2" t="s">
        <v>41</v>
      </c>
      <c r="I21" t="s">
        <v>240</v>
      </c>
      <c r="J21" t="s">
        <v>277</v>
      </c>
      <c r="K21" t="s">
        <v>278</v>
      </c>
      <c r="L21" s="3">
        <v>0.14011226851851849</v>
      </c>
    </row>
    <row r="22" spans="4:12" x14ac:dyDescent="0.25">
      <c r="D22" s="2">
        <v>455</v>
      </c>
      <c r="E22" s="2">
        <v>7</v>
      </c>
      <c r="F22" s="2" t="s">
        <v>42</v>
      </c>
      <c r="G22" s="2">
        <v>11</v>
      </c>
      <c r="H22" s="2" t="s">
        <v>43</v>
      </c>
      <c r="I22" t="s">
        <v>240</v>
      </c>
      <c r="J22" t="s">
        <v>279</v>
      </c>
      <c r="K22" t="s">
        <v>280</v>
      </c>
      <c r="L22" s="3">
        <v>0.13917013888888896</v>
      </c>
    </row>
    <row r="23" spans="4:12" x14ac:dyDescent="0.25">
      <c r="D23" s="2">
        <v>456</v>
      </c>
      <c r="E23" s="2">
        <v>7</v>
      </c>
      <c r="F23" s="2" t="s">
        <v>44</v>
      </c>
      <c r="G23" s="2">
        <v>10</v>
      </c>
      <c r="H23" s="2" t="s">
        <v>45</v>
      </c>
      <c r="I23" t="s">
        <v>240</v>
      </c>
      <c r="J23" t="s">
        <v>281</v>
      </c>
      <c r="K23" t="s">
        <v>282</v>
      </c>
      <c r="L23" s="3">
        <v>0.12037500000000001</v>
      </c>
    </row>
    <row r="24" spans="4:12" x14ac:dyDescent="0.25">
      <c r="D24" s="2">
        <v>457</v>
      </c>
      <c r="E24" s="2">
        <v>7</v>
      </c>
      <c r="F24" s="2" t="s">
        <v>46</v>
      </c>
      <c r="G24" s="2">
        <v>10</v>
      </c>
      <c r="H24" s="2" t="s">
        <v>47</v>
      </c>
      <c r="I24" t="s">
        <v>240</v>
      </c>
      <c r="J24" t="s">
        <v>283</v>
      </c>
      <c r="K24" t="s">
        <v>284</v>
      </c>
      <c r="L24" s="3">
        <v>0.12610069444444438</v>
      </c>
    </row>
    <row r="25" spans="4:12" x14ac:dyDescent="0.25">
      <c r="D25" s="2">
        <v>458</v>
      </c>
      <c r="E25" s="2">
        <v>7</v>
      </c>
      <c r="F25" s="2" t="s">
        <v>48</v>
      </c>
      <c r="G25" s="2">
        <v>10</v>
      </c>
      <c r="H25" s="2" t="s">
        <v>49</v>
      </c>
      <c r="I25" t="s">
        <v>240</v>
      </c>
      <c r="J25" t="s">
        <v>285</v>
      </c>
      <c r="K25" t="s">
        <v>286</v>
      </c>
      <c r="L25" s="3">
        <v>0.12241782407407409</v>
      </c>
    </row>
    <row r="26" spans="4:12" x14ac:dyDescent="0.25">
      <c r="D26" s="2">
        <v>459</v>
      </c>
      <c r="E26" s="2">
        <v>7</v>
      </c>
      <c r="F26" s="2" t="s">
        <v>50</v>
      </c>
      <c r="H26" s="2" t="s">
        <v>6</v>
      </c>
      <c r="I26" t="s">
        <v>240</v>
      </c>
      <c r="J26" t="s">
        <v>287</v>
      </c>
      <c r="K26" t="s">
        <v>240</v>
      </c>
      <c r="L26" s="3" t="e">
        <v>#VALUE!</v>
      </c>
    </row>
    <row r="27" spans="4:12" x14ac:dyDescent="0.25">
      <c r="D27" s="2">
        <v>460</v>
      </c>
      <c r="E27" s="2">
        <v>7</v>
      </c>
      <c r="F27" s="2" t="s">
        <v>50</v>
      </c>
      <c r="G27" s="2">
        <v>11</v>
      </c>
      <c r="H27" s="2" t="s">
        <v>51</v>
      </c>
      <c r="I27" t="s">
        <v>240</v>
      </c>
      <c r="J27" t="s">
        <v>287</v>
      </c>
      <c r="K27" t="s">
        <v>288</v>
      </c>
      <c r="L27" s="3">
        <v>0.15736921296296297</v>
      </c>
    </row>
    <row r="28" spans="4:12" x14ac:dyDescent="0.25">
      <c r="D28" s="2">
        <v>461</v>
      </c>
      <c r="E28" s="2">
        <v>7</v>
      </c>
      <c r="F28" s="2" t="s">
        <v>52</v>
      </c>
      <c r="H28" s="2" t="s">
        <v>6</v>
      </c>
      <c r="I28" t="s">
        <v>240</v>
      </c>
      <c r="J28" t="s">
        <v>289</v>
      </c>
      <c r="K28" t="s">
        <v>240</v>
      </c>
      <c r="L28" s="3" t="e">
        <v>#VALUE!</v>
      </c>
    </row>
    <row r="29" spans="4:12" x14ac:dyDescent="0.25">
      <c r="D29" s="2">
        <v>462</v>
      </c>
      <c r="E29" s="2">
        <v>7</v>
      </c>
      <c r="F29" s="2" t="s">
        <v>53</v>
      </c>
      <c r="G29" s="2">
        <v>10</v>
      </c>
      <c r="H29" s="2" t="s">
        <v>54</v>
      </c>
      <c r="I29" t="s">
        <v>240</v>
      </c>
      <c r="J29" t="s">
        <v>290</v>
      </c>
      <c r="K29" t="s">
        <v>291</v>
      </c>
      <c r="L29" s="3">
        <v>0.12623032407407409</v>
      </c>
    </row>
    <row r="30" spans="4:12" x14ac:dyDescent="0.25">
      <c r="D30" s="2">
        <v>463</v>
      </c>
      <c r="E30" s="2">
        <v>7</v>
      </c>
      <c r="F30" s="2" t="s">
        <v>55</v>
      </c>
      <c r="G30" s="2">
        <v>11</v>
      </c>
      <c r="H30" s="2" t="s">
        <v>56</v>
      </c>
      <c r="I30" t="s">
        <v>240</v>
      </c>
      <c r="J30" t="s">
        <v>292</v>
      </c>
      <c r="K30" t="s">
        <v>293</v>
      </c>
      <c r="L30" s="3">
        <v>0.13407407407407407</v>
      </c>
    </row>
    <row r="31" spans="4:12" x14ac:dyDescent="0.25">
      <c r="D31" s="2">
        <v>464</v>
      </c>
      <c r="E31" s="2">
        <v>7</v>
      </c>
      <c r="F31" s="2" t="s">
        <v>57</v>
      </c>
      <c r="G31" s="2">
        <v>14</v>
      </c>
      <c r="H31" s="2" t="s">
        <v>58</v>
      </c>
      <c r="I31" t="s">
        <v>240</v>
      </c>
      <c r="J31" t="s">
        <v>294</v>
      </c>
      <c r="K31" t="s">
        <v>295</v>
      </c>
      <c r="L31" s="3">
        <v>0.2882291666666667</v>
      </c>
    </row>
    <row r="32" spans="4:12" x14ac:dyDescent="0.25">
      <c r="D32" s="2">
        <v>465</v>
      </c>
      <c r="E32" s="2">
        <v>7</v>
      </c>
      <c r="F32" s="2" t="s">
        <v>59</v>
      </c>
      <c r="G32" s="2">
        <v>11</v>
      </c>
      <c r="H32" s="2" t="s">
        <v>60</v>
      </c>
      <c r="I32" t="s">
        <v>240</v>
      </c>
      <c r="J32" t="s">
        <v>296</v>
      </c>
      <c r="K32" t="s">
        <v>297</v>
      </c>
      <c r="L32" s="3">
        <v>0.1456770833333334</v>
      </c>
    </row>
    <row r="33" spans="4:12" x14ac:dyDescent="0.25">
      <c r="D33" s="2">
        <v>466</v>
      </c>
      <c r="E33" s="2">
        <v>7</v>
      </c>
      <c r="F33" s="2" t="s">
        <v>61</v>
      </c>
      <c r="G33" s="2">
        <v>11</v>
      </c>
      <c r="H33" s="2" t="s">
        <v>62</v>
      </c>
      <c r="I33" t="s">
        <v>240</v>
      </c>
      <c r="J33" t="s">
        <v>298</v>
      </c>
      <c r="K33" t="s">
        <v>299</v>
      </c>
      <c r="L33" s="3">
        <v>0.13256712962962963</v>
      </c>
    </row>
    <row r="34" spans="4:12" x14ac:dyDescent="0.25">
      <c r="D34" s="2">
        <v>467</v>
      </c>
      <c r="E34" s="2">
        <v>7</v>
      </c>
      <c r="F34" s="2" t="s">
        <v>68</v>
      </c>
      <c r="G34" s="2">
        <v>11</v>
      </c>
      <c r="H34" s="2" t="s">
        <v>69</v>
      </c>
      <c r="I34" t="s">
        <v>240</v>
      </c>
      <c r="J34" t="s">
        <v>300</v>
      </c>
      <c r="K34" t="s">
        <v>301</v>
      </c>
      <c r="L34" s="3">
        <v>0.13887962962962963</v>
      </c>
    </row>
    <row r="35" spans="4:12" x14ac:dyDescent="0.25">
      <c r="D35" s="2">
        <v>468</v>
      </c>
      <c r="E35" s="2">
        <v>7</v>
      </c>
      <c r="F35" s="2" t="s">
        <v>70</v>
      </c>
      <c r="G35" s="2">
        <v>11</v>
      </c>
      <c r="H35" s="2" t="s">
        <v>71</v>
      </c>
      <c r="I35" t="s">
        <v>240</v>
      </c>
      <c r="J35" t="s">
        <v>302</v>
      </c>
      <c r="K35" t="s">
        <v>303</v>
      </c>
      <c r="L35" s="3">
        <v>0.14313773148148157</v>
      </c>
    </row>
    <row r="36" spans="4:12" x14ac:dyDescent="0.25">
      <c r="D36" s="2">
        <v>469</v>
      </c>
      <c r="E36" s="2">
        <v>7</v>
      </c>
      <c r="F36" s="2" t="s">
        <v>72</v>
      </c>
      <c r="G36" s="2">
        <v>12</v>
      </c>
      <c r="H36" s="2" t="s">
        <v>73</v>
      </c>
      <c r="I36" t="s">
        <v>240</v>
      </c>
      <c r="J36" t="s">
        <v>304</v>
      </c>
      <c r="K36" t="s">
        <v>305</v>
      </c>
      <c r="L36" s="3">
        <v>0.17506712962962967</v>
      </c>
    </row>
    <row r="37" spans="4:12" x14ac:dyDescent="0.25">
      <c r="D37" s="2">
        <v>470</v>
      </c>
      <c r="E37" s="2">
        <v>7</v>
      </c>
      <c r="F37" s="2" t="s">
        <v>74</v>
      </c>
      <c r="G37" s="2">
        <v>10</v>
      </c>
      <c r="H37" s="2" t="s">
        <v>75</v>
      </c>
      <c r="I37" t="s">
        <v>240</v>
      </c>
      <c r="J37" t="s">
        <v>306</v>
      </c>
      <c r="K37" t="s">
        <v>307</v>
      </c>
      <c r="L37" s="3">
        <v>0.12770370370370371</v>
      </c>
    </row>
    <row r="38" spans="4:12" x14ac:dyDescent="0.25">
      <c r="D38" s="2">
        <v>471</v>
      </c>
      <c r="E38" s="2">
        <v>7</v>
      </c>
      <c r="F38" s="2" t="s">
        <v>76</v>
      </c>
      <c r="G38" s="2">
        <v>11</v>
      </c>
      <c r="H38" s="2" t="s">
        <v>77</v>
      </c>
      <c r="I38" t="s">
        <v>240</v>
      </c>
      <c r="J38" t="s">
        <v>308</v>
      </c>
      <c r="K38" t="s">
        <v>309</v>
      </c>
      <c r="L38" s="3">
        <v>0.14404166666666662</v>
      </c>
    </row>
    <row r="39" spans="4:12" x14ac:dyDescent="0.25">
      <c r="D39" s="2">
        <v>472</v>
      </c>
      <c r="E39" s="2">
        <v>7</v>
      </c>
      <c r="F39" s="2" t="s">
        <v>78</v>
      </c>
      <c r="G39" s="2">
        <v>11</v>
      </c>
      <c r="H39" s="2" t="s">
        <v>79</v>
      </c>
      <c r="I39" t="s">
        <v>240</v>
      </c>
      <c r="J39" t="s">
        <v>310</v>
      </c>
      <c r="K39" t="s">
        <v>311</v>
      </c>
      <c r="L39" s="3">
        <v>0.14755671296296297</v>
      </c>
    </row>
    <row r="40" spans="4:12" x14ac:dyDescent="0.25">
      <c r="D40" s="2">
        <v>473</v>
      </c>
      <c r="E40" s="2">
        <v>7</v>
      </c>
      <c r="F40" s="2" t="s">
        <v>80</v>
      </c>
      <c r="G40" s="2">
        <v>10</v>
      </c>
      <c r="H40" s="2" t="s">
        <v>81</v>
      </c>
      <c r="I40" t="s">
        <v>240</v>
      </c>
      <c r="J40" t="s">
        <v>312</v>
      </c>
      <c r="K40" t="s">
        <v>313</v>
      </c>
      <c r="L40" s="3">
        <v>0.11816782407407411</v>
      </c>
    </row>
    <row r="41" spans="4:12" x14ac:dyDescent="0.25">
      <c r="D41" s="2">
        <v>474</v>
      </c>
      <c r="E41" s="2">
        <v>7</v>
      </c>
      <c r="F41" s="2" t="s">
        <v>82</v>
      </c>
      <c r="G41" s="2">
        <v>10</v>
      </c>
      <c r="H41" s="2" t="s">
        <v>83</v>
      </c>
      <c r="I41" t="s">
        <v>240</v>
      </c>
      <c r="J41" t="s">
        <v>314</v>
      </c>
      <c r="K41" t="s">
        <v>315</v>
      </c>
      <c r="L41" s="3">
        <v>0.11503356481481486</v>
      </c>
    </row>
    <row r="42" spans="4:12" x14ac:dyDescent="0.25">
      <c r="D42" s="2">
        <v>476</v>
      </c>
      <c r="E42" s="2">
        <v>7</v>
      </c>
      <c r="F42" s="2" t="s">
        <v>84</v>
      </c>
      <c r="G42" s="2">
        <v>12</v>
      </c>
      <c r="H42" s="2" t="s">
        <v>85</v>
      </c>
      <c r="I42" t="s">
        <v>240</v>
      </c>
      <c r="J42" t="s">
        <v>316</v>
      </c>
      <c r="K42" t="s">
        <v>317</v>
      </c>
      <c r="L42" s="3">
        <v>0.1771226851851852</v>
      </c>
    </row>
    <row r="43" spans="4:12" x14ac:dyDescent="0.25">
      <c r="D43" s="2">
        <v>477</v>
      </c>
      <c r="E43" s="2">
        <v>7</v>
      </c>
      <c r="F43" s="2" t="s">
        <v>86</v>
      </c>
      <c r="G43" s="2">
        <v>11</v>
      </c>
      <c r="H43" s="2" t="s">
        <v>87</v>
      </c>
      <c r="I43" t="s">
        <v>240</v>
      </c>
      <c r="J43" t="s">
        <v>318</v>
      </c>
      <c r="K43" t="s">
        <v>319</v>
      </c>
      <c r="L43" s="3">
        <v>0.13137615740740738</v>
      </c>
    </row>
    <row r="44" spans="4:12" x14ac:dyDescent="0.25">
      <c r="D44" s="2">
        <v>478</v>
      </c>
      <c r="E44" s="2">
        <v>7</v>
      </c>
      <c r="F44" s="2" t="s">
        <v>88</v>
      </c>
      <c r="G44" s="2">
        <v>11</v>
      </c>
      <c r="H44" s="2" t="s">
        <v>89</v>
      </c>
      <c r="I44" t="s">
        <v>240</v>
      </c>
      <c r="J44" t="s">
        <v>320</v>
      </c>
      <c r="K44" t="s">
        <v>321</v>
      </c>
      <c r="L44" s="3">
        <v>0.15025347222222218</v>
      </c>
    </row>
    <row r="45" spans="4:12" x14ac:dyDescent="0.25">
      <c r="D45" s="2">
        <v>480</v>
      </c>
      <c r="E45" s="2">
        <v>7</v>
      </c>
      <c r="F45" s="2" t="s">
        <v>90</v>
      </c>
      <c r="G45" s="2">
        <v>10</v>
      </c>
      <c r="H45" s="2" t="s">
        <v>91</v>
      </c>
      <c r="I45" t="s">
        <v>240</v>
      </c>
      <c r="J45" t="s">
        <v>322</v>
      </c>
      <c r="K45" t="s">
        <v>323</v>
      </c>
      <c r="L45" s="3">
        <v>0.11185416666666664</v>
      </c>
    </row>
    <row r="46" spans="4:12" x14ac:dyDescent="0.25">
      <c r="D46" s="2">
        <v>351</v>
      </c>
      <c r="E46" s="2">
        <v>7</v>
      </c>
      <c r="F46" s="2" t="s">
        <v>92</v>
      </c>
      <c r="G46" s="2">
        <v>11</v>
      </c>
      <c r="H46" s="2" t="s">
        <v>93</v>
      </c>
      <c r="I46" t="s">
        <v>240</v>
      </c>
      <c r="J46" t="s">
        <v>324</v>
      </c>
      <c r="K46" t="s">
        <v>325</v>
      </c>
      <c r="L46" s="3">
        <v>0.13316435185185188</v>
      </c>
    </row>
    <row r="47" spans="4:12" x14ac:dyDescent="0.25">
      <c r="D47" s="2">
        <v>352</v>
      </c>
      <c r="E47" s="2">
        <v>7</v>
      </c>
      <c r="F47" s="2" t="s">
        <v>94</v>
      </c>
      <c r="G47" s="2">
        <v>11</v>
      </c>
      <c r="H47" s="2" t="s">
        <v>95</v>
      </c>
      <c r="I47" t="s">
        <v>240</v>
      </c>
      <c r="J47" t="s">
        <v>326</v>
      </c>
      <c r="K47" t="s">
        <v>327</v>
      </c>
      <c r="L47" s="3">
        <v>0.13635069444444442</v>
      </c>
    </row>
    <row r="48" spans="4:12" x14ac:dyDescent="0.25">
      <c r="D48" s="2">
        <v>353</v>
      </c>
      <c r="E48" s="2">
        <v>7</v>
      </c>
      <c r="F48" s="2" t="s">
        <v>96</v>
      </c>
      <c r="G48" s="2">
        <v>11</v>
      </c>
      <c r="H48" s="2" t="s">
        <v>97</v>
      </c>
      <c r="I48" t="s">
        <v>240</v>
      </c>
      <c r="J48" t="s">
        <v>328</v>
      </c>
      <c r="K48" t="s">
        <v>329</v>
      </c>
      <c r="L48" s="3">
        <v>0.13278935185185181</v>
      </c>
    </row>
    <row r="49" spans="4:12" x14ac:dyDescent="0.25">
      <c r="D49" s="2">
        <v>354</v>
      </c>
      <c r="E49" s="2">
        <v>7</v>
      </c>
      <c r="F49" s="2" t="s">
        <v>98</v>
      </c>
      <c r="H49" s="2" t="s">
        <v>6</v>
      </c>
      <c r="I49" t="s">
        <v>240</v>
      </c>
      <c r="J49" t="s">
        <v>330</v>
      </c>
      <c r="K49" t="s">
        <v>240</v>
      </c>
      <c r="L49" s="3" t="e">
        <v>#VALUE!</v>
      </c>
    </row>
    <row r="50" spans="4:12" x14ac:dyDescent="0.25">
      <c r="D50" s="2">
        <v>355</v>
      </c>
      <c r="E50" s="2">
        <v>7</v>
      </c>
      <c r="F50" s="2" t="s">
        <v>99</v>
      </c>
      <c r="H50" s="2" t="s">
        <v>6</v>
      </c>
      <c r="I50" t="s">
        <v>240</v>
      </c>
      <c r="J50" t="s">
        <v>331</v>
      </c>
      <c r="K50" t="s">
        <v>240</v>
      </c>
      <c r="L50" s="3" t="e">
        <v>#VALUE!</v>
      </c>
    </row>
    <row r="51" spans="4:12" x14ac:dyDescent="0.25">
      <c r="D51" s="2">
        <v>356</v>
      </c>
      <c r="E51" s="2">
        <v>7</v>
      </c>
      <c r="F51" s="2" t="s">
        <v>100</v>
      </c>
      <c r="G51" s="2">
        <v>10</v>
      </c>
      <c r="H51" s="2" t="s">
        <v>101</v>
      </c>
      <c r="I51" t="s">
        <v>240</v>
      </c>
      <c r="J51" t="s">
        <v>332</v>
      </c>
      <c r="K51" t="s">
        <v>333</v>
      </c>
      <c r="L51" s="3">
        <v>0.12236458333333328</v>
      </c>
    </row>
    <row r="52" spans="4:12" x14ac:dyDescent="0.25">
      <c r="D52" s="2">
        <v>357</v>
      </c>
      <c r="E52" s="2">
        <v>7</v>
      </c>
      <c r="F52" s="2" t="s">
        <v>102</v>
      </c>
      <c r="G52" s="2">
        <v>11</v>
      </c>
      <c r="H52" s="2" t="s">
        <v>103</v>
      </c>
      <c r="I52" t="s">
        <v>240</v>
      </c>
      <c r="J52" t="s">
        <v>334</v>
      </c>
      <c r="K52" t="s">
        <v>335</v>
      </c>
      <c r="L52" s="3">
        <v>0.16512847222222227</v>
      </c>
    </row>
    <row r="53" spans="4:12" x14ac:dyDescent="0.25">
      <c r="D53" s="2">
        <v>358</v>
      </c>
      <c r="E53" s="2">
        <v>7</v>
      </c>
      <c r="F53" s="2" t="s">
        <v>104</v>
      </c>
      <c r="G53" s="2">
        <v>11</v>
      </c>
      <c r="H53" s="2" t="s">
        <v>105</v>
      </c>
      <c r="I53" t="s">
        <v>240</v>
      </c>
      <c r="J53" t="s">
        <v>336</v>
      </c>
      <c r="K53" t="s">
        <v>337</v>
      </c>
      <c r="L53" s="3">
        <v>0.1447592592592592</v>
      </c>
    </row>
    <row r="54" spans="4:12" x14ac:dyDescent="0.25">
      <c r="D54" s="2">
        <v>359</v>
      </c>
      <c r="E54" s="2">
        <v>7</v>
      </c>
      <c r="F54" s="2" t="s">
        <v>106</v>
      </c>
      <c r="G54" s="2">
        <v>11</v>
      </c>
      <c r="H54" s="2" t="s">
        <v>107</v>
      </c>
      <c r="I54" t="s">
        <v>240</v>
      </c>
      <c r="J54" t="s">
        <v>338</v>
      </c>
      <c r="K54" t="s">
        <v>339</v>
      </c>
      <c r="L54" s="3">
        <v>0.13127546296296294</v>
      </c>
    </row>
    <row r="55" spans="4:12" x14ac:dyDescent="0.25">
      <c r="D55" s="2">
        <v>360</v>
      </c>
      <c r="E55" s="2">
        <v>7</v>
      </c>
      <c r="F55" s="2" t="s">
        <v>108</v>
      </c>
      <c r="G55" s="2">
        <v>11</v>
      </c>
      <c r="H55" s="2" t="s">
        <v>109</v>
      </c>
      <c r="I55" t="s">
        <v>240</v>
      </c>
      <c r="J55" t="s">
        <v>340</v>
      </c>
      <c r="K55" t="s">
        <v>341</v>
      </c>
      <c r="L55" s="3">
        <v>0.1347430555555556</v>
      </c>
    </row>
    <row r="56" spans="4:12" x14ac:dyDescent="0.25">
      <c r="D56" s="2">
        <v>362</v>
      </c>
      <c r="E56" s="2">
        <v>7</v>
      </c>
      <c r="F56" s="2" t="s">
        <v>110</v>
      </c>
      <c r="G56" s="2">
        <v>12</v>
      </c>
      <c r="H56" s="2" t="s">
        <v>111</v>
      </c>
      <c r="I56" t="s">
        <v>240</v>
      </c>
      <c r="J56" t="s">
        <v>342</v>
      </c>
      <c r="K56" t="s">
        <v>343</v>
      </c>
      <c r="L56" s="3">
        <v>0.16894907407407411</v>
      </c>
    </row>
    <row r="57" spans="4:12" x14ac:dyDescent="0.25">
      <c r="D57" s="2">
        <v>363</v>
      </c>
      <c r="E57" s="2">
        <v>7</v>
      </c>
      <c r="F57" s="2" t="s">
        <v>112</v>
      </c>
      <c r="G57" s="2">
        <v>12</v>
      </c>
      <c r="H57" s="2" t="s">
        <v>113</v>
      </c>
      <c r="I57" t="s">
        <v>240</v>
      </c>
      <c r="J57" t="s">
        <v>344</v>
      </c>
      <c r="K57" t="s">
        <v>345</v>
      </c>
      <c r="L57" s="3">
        <v>0.19425115740740734</v>
      </c>
    </row>
    <row r="58" spans="4:12" x14ac:dyDescent="0.25">
      <c r="D58" s="2">
        <v>364</v>
      </c>
      <c r="E58" s="2">
        <v>7</v>
      </c>
      <c r="F58" s="2" t="s">
        <v>114</v>
      </c>
      <c r="G58" s="2">
        <v>14</v>
      </c>
      <c r="H58" s="2" t="s">
        <v>115</v>
      </c>
      <c r="I58" t="s">
        <v>240</v>
      </c>
      <c r="J58" t="s">
        <v>346</v>
      </c>
      <c r="K58" t="s">
        <v>347</v>
      </c>
      <c r="L58" s="3">
        <v>0.25264467592592593</v>
      </c>
    </row>
    <row r="59" spans="4:12" x14ac:dyDescent="0.25">
      <c r="D59" s="2">
        <v>365</v>
      </c>
      <c r="E59" s="2">
        <v>7</v>
      </c>
      <c r="F59" s="2" t="s">
        <v>116</v>
      </c>
      <c r="G59" s="2">
        <v>11</v>
      </c>
      <c r="H59" s="2" t="s">
        <v>117</v>
      </c>
      <c r="I59" t="s">
        <v>240</v>
      </c>
      <c r="J59" t="s">
        <v>348</v>
      </c>
      <c r="K59" t="s">
        <v>349</v>
      </c>
      <c r="L59" s="3">
        <v>0.13296990740740744</v>
      </c>
    </row>
    <row r="60" spans="4:12" x14ac:dyDescent="0.25">
      <c r="D60" s="2">
        <v>366</v>
      </c>
      <c r="E60" s="2">
        <v>7</v>
      </c>
      <c r="F60" s="2" t="s">
        <v>118</v>
      </c>
      <c r="G60" s="2">
        <v>10</v>
      </c>
      <c r="H60" s="2" t="s">
        <v>119</v>
      </c>
      <c r="I60" t="s">
        <v>240</v>
      </c>
      <c r="J60" t="s">
        <v>350</v>
      </c>
      <c r="K60" t="s">
        <v>351</v>
      </c>
      <c r="L60" s="3">
        <v>0.1115821759259259</v>
      </c>
    </row>
    <row r="61" spans="4:12" x14ac:dyDescent="0.25">
      <c r="D61" s="2">
        <v>301</v>
      </c>
      <c r="E61" s="2">
        <v>7</v>
      </c>
      <c r="F61" s="2" t="s">
        <v>120</v>
      </c>
      <c r="G61" s="2">
        <v>11</v>
      </c>
      <c r="H61" s="2" t="s">
        <v>121</v>
      </c>
      <c r="I61" t="s">
        <v>240</v>
      </c>
      <c r="J61" t="s">
        <v>352</v>
      </c>
      <c r="K61" t="s">
        <v>353</v>
      </c>
      <c r="L61" s="3">
        <v>0.14159606481481479</v>
      </c>
    </row>
    <row r="62" spans="4:12" x14ac:dyDescent="0.25">
      <c r="D62" s="2">
        <v>318</v>
      </c>
      <c r="E62" s="2">
        <v>7</v>
      </c>
      <c r="F62" s="2" t="s">
        <v>122</v>
      </c>
      <c r="G62" s="2">
        <v>10</v>
      </c>
      <c r="H62" s="2" t="s">
        <v>123</v>
      </c>
      <c r="I62" t="s">
        <v>240</v>
      </c>
      <c r="J62" t="s">
        <v>354</v>
      </c>
      <c r="K62" t="s">
        <v>355</v>
      </c>
      <c r="L62" s="3">
        <v>0.11833564814814812</v>
      </c>
    </row>
    <row r="63" spans="4:12" x14ac:dyDescent="0.25">
      <c r="D63" s="2">
        <v>302</v>
      </c>
      <c r="E63" s="2">
        <v>7</v>
      </c>
      <c r="F63" s="2" t="s">
        <v>124</v>
      </c>
      <c r="H63" s="2" t="s">
        <v>6</v>
      </c>
      <c r="I63" t="s">
        <v>240</v>
      </c>
      <c r="J63" t="s">
        <v>356</v>
      </c>
      <c r="K63" t="s">
        <v>240</v>
      </c>
      <c r="L63" s="3" t="e">
        <v>#VALUE!</v>
      </c>
    </row>
    <row r="64" spans="4:12" x14ac:dyDescent="0.25">
      <c r="D64" s="2">
        <v>303</v>
      </c>
      <c r="E64" s="2">
        <v>8</v>
      </c>
      <c r="F64" s="2" t="s">
        <v>125</v>
      </c>
      <c r="G64" s="2">
        <v>11</v>
      </c>
      <c r="H64" s="2" t="s">
        <v>126</v>
      </c>
      <c r="I64" t="s">
        <v>240</v>
      </c>
      <c r="J64" t="s">
        <v>357</v>
      </c>
      <c r="K64" t="s">
        <v>358</v>
      </c>
      <c r="L64" s="3">
        <v>0.13512384259259264</v>
      </c>
    </row>
    <row r="65" spans="4:12" x14ac:dyDescent="0.25">
      <c r="D65" s="2">
        <v>304</v>
      </c>
      <c r="E65" s="2">
        <v>8</v>
      </c>
      <c r="F65" s="2" t="s">
        <v>127</v>
      </c>
      <c r="G65" s="2">
        <v>12</v>
      </c>
      <c r="H65" s="2" t="s">
        <v>128</v>
      </c>
      <c r="I65" t="s">
        <v>240</v>
      </c>
      <c r="J65" t="s">
        <v>359</v>
      </c>
      <c r="K65" t="s">
        <v>360</v>
      </c>
      <c r="L65" s="3">
        <v>0.17239236111111106</v>
      </c>
    </row>
    <row r="66" spans="4:12" x14ac:dyDescent="0.25">
      <c r="D66" s="2">
        <v>305</v>
      </c>
      <c r="E66" s="2">
        <v>8</v>
      </c>
      <c r="F66" s="2" t="s">
        <v>129</v>
      </c>
      <c r="G66" s="2">
        <v>11</v>
      </c>
      <c r="H66" s="2" t="s">
        <v>130</v>
      </c>
      <c r="I66" t="s">
        <v>240</v>
      </c>
      <c r="J66" t="s">
        <v>361</v>
      </c>
      <c r="K66" t="s">
        <v>362</v>
      </c>
      <c r="L66" s="3">
        <v>0.12562847222222218</v>
      </c>
    </row>
    <row r="67" spans="4:12" x14ac:dyDescent="0.25">
      <c r="D67" s="2">
        <v>306</v>
      </c>
      <c r="E67" s="2">
        <v>8</v>
      </c>
      <c r="F67" s="2" t="s">
        <v>131</v>
      </c>
      <c r="G67" s="2">
        <v>11</v>
      </c>
      <c r="H67" s="2" t="s">
        <v>132</v>
      </c>
      <c r="I67" t="s">
        <v>240</v>
      </c>
      <c r="J67" t="s">
        <v>363</v>
      </c>
      <c r="K67" t="s">
        <v>364</v>
      </c>
      <c r="L67" s="3">
        <v>0.14287152777777773</v>
      </c>
    </row>
    <row r="68" spans="4:12" x14ac:dyDescent="0.25">
      <c r="D68" s="2">
        <v>307</v>
      </c>
      <c r="E68" s="2">
        <v>8</v>
      </c>
      <c r="F68" s="2" t="s">
        <v>133</v>
      </c>
      <c r="G68" s="2">
        <v>11</v>
      </c>
      <c r="H68" s="2" t="s">
        <v>134</v>
      </c>
      <c r="I68" t="s">
        <v>240</v>
      </c>
      <c r="J68" t="s">
        <v>365</v>
      </c>
      <c r="K68" t="s">
        <v>366</v>
      </c>
      <c r="L68" s="3">
        <v>0.1449988425925926</v>
      </c>
    </row>
    <row r="69" spans="4:12" x14ac:dyDescent="0.25">
      <c r="D69" s="2">
        <v>308</v>
      </c>
      <c r="E69" s="2">
        <v>8</v>
      </c>
      <c r="F69" s="2" t="s">
        <v>135</v>
      </c>
      <c r="H69" s="2" t="s">
        <v>6</v>
      </c>
      <c r="I69" t="s">
        <v>240</v>
      </c>
      <c r="J69" t="s">
        <v>367</v>
      </c>
      <c r="K69" t="s">
        <v>240</v>
      </c>
      <c r="L69" s="3" t="e">
        <v>#VALUE!</v>
      </c>
    </row>
    <row r="70" spans="4:12" x14ac:dyDescent="0.25">
      <c r="D70" s="2">
        <v>309</v>
      </c>
      <c r="E70" s="2">
        <v>8</v>
      </c>
      <c r="F70" s="2" t="s">
        <v>136</v>
      </c>
      <c r="H70" s="2" t="s">
        <v>6</v>
      </c>
      <c r="I70" t="s">
        <v>240</v>
      </c>
      <c r="J70" t="s">
        <v>368</v>
      </c>
      <c r="K70" t="s">
        <v>240</v>
      </c>
      <c r="L70" s="3" t="e">
        <v>#VALUE!</v>
      </c>
    </row>
    <row r="71" spans="4:12" x14ac:dyDescent="0.25">
      <c r="D71" s="2">
        <v>310</v>
      </c>
      <c r="E71" s="2">
        <v>8</v>
      </c>
      <c r="F71" s="2" t="s">
        <v>137</v>
      </c>
      <c r="H71" s="2" t="s">
        <v>6</v>
      </c>
      <c r="I71" t="s">
        <v>240</v>
      </c>
      <c r="J71" t="s">
        <v>369</v>
      </c>
      <c r="K71" t="s">
        <v>240</v>
      </c>
      <c r="L71" s="3" t="e">
        <v>#VALUE!</v>
      </c>
    </row>
    <row r="72" spans="4:12" x14ac:dyDescent="0.25">
      <c r="D72" s="2">
        <v>311</v>
      </c>
      <c r="E72" s="2">
        <v>8</v>
      </c>
      <c r="F72" s="2" t="s">
        <v>138</v>
      </c>
      <c r="H72" s="2" t="s">
        <v>6</v>
      </c>
      <c r="I72" t="s">
        <v>240</v>
      </c>
      <c r="J72" t="s">
        <v>370</v>
      </c>
      <c r="K72" t="s">
        <v>240</v>
      </c>
      <c r="L72" s="3" t="e">
        <v>#VALUE!</v>
      </c>
    </row>
    <row r="73" spans="4:12" x14ac:dyDescent="0.25">
      <c r="D73" s="2">
        <v>312</v>
      </c>
      <c r="E73" s="2">
        <v>8</v>
      </c>
      <c r="F73" s="2" t="s">
        <v>139</v>
      </c>
      <c r="H73" s="2" t="s">
        <v>6</v>
      </c>
      <c r="I73" t="s">
        <v>240</v>
      </c>
      <c r="J73" t="s">
        <v>371</v>
      </c>
      <c r="K73" t="s">
        <v>240</v>
      </c>
      <c r="L73" s="3" t="e">
        <v>#VALUE!</v>
      </c>
    </row>
    <row r="74" spans="4:12" x14ac:dyDescent="0.25">
      <c r="D74" s="2">
        <v>313</v>
      </c>
      <c r="E74" s="2">
        <v>8</v>
      </c>
      <c r="F74" s="2" t="s">
        <v>140</v>
      </c>
      <c r="G74" s="2">
        <v>10</v>
      </c>
      <c r="H74" s="2" t="s">
        <v>141</v>
      </c>
      <c r="I74" t="s">
        <v>240</v>
      </c>
      <c r="J74" t="s">
        <v>372</v>
      </c>
      <c r="K74" t="s">
        <v>373</v>
      </c>
      <c r="L74" s="3">
        <v>0.11987384259259265</v>
      </c>
    </row>
    <row r="75" spans="4:12" x14ac:dyDescent="0.25">
      <c r="D75" s="2">
        <v>314</v>
      </c>
      <c r="E75" s="2">
        <v>8</v>
      </c>
      <c r="F75" s="2" t="s">
        <v>142</v>
      </c>
      <c r="G75" s="2">
        <v>10</v>
      </c>
      <c r="H75" s="2" t="s">
        <v>143</v>
      </c>
      <c r="I75" t="s">
        <v>240</v>
      </c>
      <c r="J75" t="s">
        <v>374</v>
      </c>
      <c r="K75" t="s">
        <v>375</v>
      </c>
      <c r="L75" s="3">
        <v>0.11756712962962962</v>
      </c>
    </row>
    <row r="76" spans="4:12" x14ac:dyDescent="0.25">
      <c r="D76" s="2">
        <v>315</v>
      </c>
      <c r="E76" s="2">
        <v>8</v>
      </c>
      <c r="F76" s="2" t="s">
        <v>144</v>
      </c>
      <c r="G76" s="2">
        <v>11</v>
      </c>
      <c r="H76" s="2" t="s">
        <v>145</v>
      </c>
      <c r="I76" t="s">
        <v>240</v>
      </c>
      <c r="J76" t="s">
        <v>376</v>
      </c>
      <c r="K76" t="s">
        <v>377</v>
      </c>
      <c r="L76" s="3">
        <v>0.12707523148148153</v>
      </c>
    </row>
    <row r="77" spans="4:12" x14ac:dyDescent="0.25">
      <c r="D77" s="2">
        <v>316</v>
      </c>
      <c r="E77" s="2">
        <v>8</v>
      </c>
      <c r="F77" s="2" t="s">
        <v>146</v>
      </c>
      <c r="G77" s="2">
        <v>11</v>
      </c>
      <c r="H77" s="2" t="s">
        <v>147</v>
      </c>
      <c r="I77" t="s">
        <v>240</v>
      </c>
      <c r="J77" t="s">
        <v>378</v>
      </c>
      <c r="K77" t="s">
        <v>379</v>
      </c>
      <c r="L77" s="3">
        <v>0.14127546296296295</v>
      </c>
    </row>
    <row r="78" spans="4:12" x14ac:dyDescent="0.25">
      <c r="D78" s="2">
        <v>317</v>
      </c>
      <c r="E78" s="2">
        <v>8</v>
      </c>
      <c r="F78" s="2" t="s">
        <v>148</v>
      </c>
      <c r="G78" s="2">
        <v>11</v>
      </c>
      <c r="H78" s="2" t="s">
        <v>149</v>
      </c>
      <c r="I78" t="s">
        <v>240</v>
      </c>
      <c r="J78" t="s">
        <v>380</v>
      </c>
      <c r="K78" t="s">
        <v>381</v>
      </c>
      <c r="L78" s="3">
        <v>0.15280902777777772</v>
      </c>
    </row>
    <row r="79" spans="4:12" x14ac:dyDescent="0.25">
      <c r="D79" s="2">
        <v>259</v>
      </c>
      <c r="E79" s="2">
        <v>8</v>
      </c>
      <c r="F79" s="2" t="s">
        <v>150</v>
      </c>
      <c r="G79" s="2">
        <v>10</v>
      </c>
      <c r="H79" s="2" t="s">
        <v>151</v>
      </c>
      <c r="I79" t="s">
        <v>240</v>
      </c>
      <c r="J79" t="s">
        <v>382</v>
      </c>
      <c r="K79" t="s">
        <v>383</v>
      </c>
      <c r="L79" s="3">
        <v>0.11404745370370367</v>
      </c>
    </row>
    <row r="80" spans="4:12" x14ac:dyDescent="0.25">
      <c r="D80" s="2">
        <v>251</v>
      </c>
      <c r="E80" s="2">
        <v>8</v>
      </c>
      <c r="F80" s="2" t="s">
        <v>152</v>
      </c>
      <c r="G80" s="2">
        <v>11</v>
      </c>
      <c r="H80" s="2" t="s">
        <v>153</v>
      </c>
      <c r="I80" t="s">
        <v>240</v>
      </c>
      <c r="J80" t="s">
        <v>384</v>
      </c>
      <c r="K80" t="s">
        <v>385</v>
      </c>
      <c r="L80" s="3">
        <v>0.1326539351851852</v>
      </c>
    </row>
    <row r="81" spans="4:12" x14ac:dyDescent="0.25">
      <c r="D81" s="2">
        <v>254</v>
      </c>
      <c r="E81" s="2">
        <v>8</v>
      </c>
      <c r="F81" s="2" t="s">
        <v>154</v>
      </c>
      <c r="G81" s="2">
        <v>11</v>
      </c>
      <c r="H81" s="2" t="s">
        <v>155</v>
      </c>
      <c r="I81" t="s">
        <v>240</v>
      </c>
      <c r="J81" t="s">
        <v>386</v>
      </c>
      <c r="K81" t="s">
        <v>387</v>
      </c>
      <c r="L81" s="3">
        <v>0.12431134259259258</v>
      </c>
    </row>
    <row r="82" spans="4:12" x14ac:dyDescent="0.25">
      <c r="D82" s="2">
        <v>252</v>
      </c>
      <c r="E82" s="2">
        <v>8</v>
      </c>
      <c r="F82" s="2" t="s">
        <v>156</v>
      </c>
      <c r="G82" s="2">
        <v>11</v>
      </c>
      <c r="H82" s="2" t="s">
        <v>157</v>
      </c>
      <c r="I82" t="s">
        <v>240</v>
      </c>
      <c r="J82" t="s">
        <v>388</v>
      </c>
      <c r="K82" t="s">
        <v>389</v>
      </c>
      <c r="L82" s="3">
        <v>0.12409490740740747</v>
      </c>
    </row>
    <row r="83" spans="4:12" x14ac:dyDescent="0.25">
      <c r="D83" s="2">
        <v>255</v>
      </c>
      <c r="E83" s="2">
        <v>8</v>
      </c>
      <c r="F83" s="2" t="s">
        <v>158</v>
      </c>
      <c r="G83" s="2">
        <v>11</v>
      </c>
      <c r="H83" s="2" t="s">
        <v>159</v>
      </c>
      <c r="I83" t="s">
        <v>240</v>
      </c>
      <c r="J83" t="s">
        <v>390</v>
      </c>
      <c r="K83" t="s">
        <v>391</v>
      </c>
      <c r="L83" s="3">
        <v>0.15429398148148143</v>
      </c>
    </row>
    <row r="84" spans="4:12" x14ac:dyDescent="0.25">
      <c r="D84" s="2">
        <v>256</v>
      </c>
      <c r="E84" s="2">
        <v>8</v>
      </c>
      <c r="F84" s="2" t="s">
        <v>160</v>
      </c>
      <c r="G84" s="2">
        <v>11</v>
      </c>
      <c r="H84" s="2" t="s">
        <v>161</v>
      </c>
      <c r="I84" t="s">
        <v>240</v>
      </c>
      <c r="J84" t="s">
        <v>392</v>
      </c>
      <c r="K84" t="s">
        <v>393</v>
      </c>
      <c r="L84" s="3">
        <v>0.13457986111111114</v>
      </c>
    </row>
    <row r="85" spans="4:12" x14ac:dyDescent="0.25">
      <c r="D85" s="2">
        <v>257</v>
      </c>
      <c r="E85" s="2">
        <v>8</v>
      </c>
      <c r="F85" s="2" t="s">
        <v>162</v>
      </c>
      <c r="G85" s="2">
        <v>11</v>
      </c>
      <c r="H85" s="2" t="s">
        <v>163</v>
      </c>
      <c r="I85" t="s">
        <v>240</v>
      </c>
      <c r="J85" t="s">
        <v>394</v>
      </c>
      <c r="K85" t="s">
        <v>395</v>
      </c>
      <c r="L85" s="3">
        <v>0.15638657407407403</v>
      </c>
    </row>
    <row r="86" spans="4:12" x14ac:dyDescent="0.25">
      <c r="D86" s="2">
        <v>258</v>
      </c>
      <c r="E86" s="2">
        <v>8</v>
      </c>
      <c r="F86" s="2" t="s">
        <v>164</v>
      </c>
      <c r="H86" s="2" t="s">
        <v>6</v>
      </c>
      <c r="I86" t="s">
        <v>240</v>
      </c>
      <c r="J86" t="s">
        <v>396</v>
      </c>
      <c r="K86" t="s">
        <v>240</v>
      </c>
      <c r="L86" s="3" t="e">
        <v>#VALUE!</v>
      </c>
    </row>
    <row r="87" spans="4:12" x14ac:dyDescent="0.25">
      <c r="D87" s="2">
        <v>260</v>
      </c>
      <c r="E87" s="2">
        <v>8</v>
      </c>
      <c r="F87" s="2" t="s">
        <v>165</v>
      </c>
      <c r="G87" s="2">
        <v>12</v>
      </c>
      <c r="H87" s="2" t="s">
        <v>166</v>
      </c>
      <c r="I87" t="s">
        <v>240</v>
      </c>
      <c r="J87" t="s">
        <v>397</v>
      </c>
      <c r="K87" t="s">
        <v>398</v>
      </c>
      <c r="L87" s="3">
        <v>0.18336111111111114</v>
      </c>
    </row>
    <row r="88" spans="4:12" x14ac:dyDescent="0.25">
      <c r="D88" s="2">
        <v>261</v>
      </c>
      <c r="E88" s="2">
        <v>8</v>
      </c>
      <c r="F88" s="2" t="s">
        <v>167</v>
      </c>
      <c r="G88" s="2">
        <v>13</v>
      </c>
      <c r="H88" s="2" t="s">
        <v>168</v>
      </c>
      <c r="I88" t="s">
        <v>240</v>
      </c>
      <c r="J88" t="s">
        <v>399</v>
      </c>
      <c r="K88" t="s">
        <v>400</v>
      </c>
      <c r="L88" s="3">
        <v>0.22553009259259266</v>
      </c>
    </row>
    <row r="89" spans="4:12" x14ac:dyDescent="0.25">
      <c r="D89" s="2">
        <v>262</v>
      </c>
      <c r="E89" s="2">
        <v>8</v>
      </c>
      <c r="F89" s="2" t="s">
        <v>169</v>
      </c>
      <c r="G89" s="2">
        <v>11</v>
      </c>
      <c r="H89" s="2" t="s">
        <v>170</v>
      </c>
      <c r="I89" t="s">
        <v>240</v>
      </c>
      <c r="J89" t="s">
        <v>401</v>
      </c>
      <c r="K89" t="s">
        <v>402</v>
      </c>
      <c r="L89" s="3">
        <v>0.13292129629629629</v>
      </c>
    </row>
    <row r="90" spans="4:12" x14ac:dyDescent="0.25">
      <c r="D90" s="2">
        <v>263</v>
      </c>
      <c r="E90" s="2">
        <v>8</v>
      </c>
      <c r="F90" s="2" t="s">
        <v>171</v>
      </c>
      <c r="G90" s="2">
        <v>11</v>
      </c>
      <c r="H90" s="2" t="s">
        <v>172</v>
      </c>
      <c r="I90" t="s">
        <v>240</v>
      </c>
      <c r="J90" t="s">
        <v>403</v>
      </c>
      <c r="K90" t="s">
        <v>404</v>
      </c>
      <c r="L90" s="3">
        <v>0.13737037037037036</v>
      </c>
    </row>
    <row r="91" spans="4:12" x14ac:dyDescent="0.25">
      <c r="D91" s="2">
        <v>264</v>
      </c>
      <c r="E91" s="2">
        <v>8</v>
      </c>
      <c r="F91" s="2" t="s">
        <v>173</v>
      </c>
      <c r="G91" s="2">
        <v>11</v>
      </c>
      <c r="H91" s="2" t="s">
        <v>174</v>
      </c>
      <c r="I91" t="s">
        <v>240</v>
      </c>
      <c r="J91" t="s">
        <v>405</v>
      </c>
      <c r="K91" t="s">
        <v>406</v>
      </c>
      <c r="L91" s="3">
        <v>0.12410648148148146</v>
      </c>
    </row>
    <row r="92" spans="4:12" x14ac:dyDescent="0.25">
      <c r="D92" s="2">
        <v>265</v>
      </c>
      <c r="E92" s="2">
        <v>8</v>
      </c>
      <c r="F92" s="2" t="s">
        <v>175</v>
      </c>
      <c r="H92" s="2" t="s">
        <v>6</v>
      </c>
      <c r="I92" t="s">
        <v>240</v>
      </c>
      <c r="J92" t="s">
        <v>407</v>
      </c>
      <c r="K92" t="s">
        <v>240</v>
      </c>
      <c r="L92" s="3" t="e">
        <v>#VALUE!</v>
      </c>
    </row>
    <row r="93" spans="4:12" x14ac:dyDescent="0.25">
      <c r="D93" s="2">
        <v>266</v>
      </c>
      <c r="E93" s="2">
        <v>8</v>
      </c>
      <c r="F93" s="2" t="s">
        <v>176</v>
      </c>
      <c r="H93" s="2" t="s">
        <v>6</v>
      </c>
      <c r="I93" t="s">
        <v>240</v>
      </c>
      <c r="J93" t="s">
        <v>408</v>
      </c>
      <c r="K93" t="s">
        <v>240</v>
      </c>
      <c r="L93" s="3" t="e">
        <v>#VALUE!</v>
      </c>
    </row>
    <row r="94" spans="4:12" x14ac:dyDescent="0.25">
      <c r="D94" s="2">
        <v>267</v>
      </c>
      <c r="E94" s="2">
        <v>8</v>
      </c>
      <c r="F94" s="2" t="s">
        <v>177</v>
      </c>
      <c r="G94" s="2">
        <v>11</v>
      </c>
      <c r="H94" s="2" t="s">
        <v>178</v>
      </c>
      <c r="I94" t="s">
        <v>240</v>
      </c>
      <c r="J94" t="s">
        <v>409</v>
      </c>
      <c r="K94" t="s">
        <v>410</v>
      </c>
      <c r="L94" s="3">
        <v>0.14046412037037043</v>
      </c>
    </row>
    <row r="95" spans="4:12" x14ac:dyDescent="0.25">
      <c r="D95" s="2">
        <v>268</v>
      </c>
      <c r="E95" s="2">
        <v>8</v>
      </c>
      <c r="F95" s="2" t="s">
        <v>179</v>
      </c>
      <c r="G95" s="2">
        <v>12</v>
      </c>
      <c r="H95" s="2" t="s">
        <v>180</v>
      </c>
      <c r="I95" t="s">
        <v>240</v>
      </c>
      <c r="J95" t="s">
        <v>411</v>
      </c>
      <c r="K95" t="s">
        <v>412</v>
      </c>
      <c r="L95" s="3">
        <v>0.16712962962962957</v>
      </c>
    </row>
    <row r="96" spans="4:12" x14ac:dyDescent="0.25">
      <c r="D96" s="2">
        <v>269</v>
      </c>
      <c r="E96" s="2">
        <v>8</v>
      </c>
      <c r="F96" s="2" t="s">
        <v>181</v>
      </c>
      <c r="G96" s="2">
        <v>11</v>
      </c>
      <c r="H96" s="2" t="s">
        <v>182</v>
      </c>
      <c r="I96" t="s">
        <v>240</v>
      </c>
      <c r="J96" t="s">
        <v>413</v>
      </c>
      <c r="K96" t="s">
        <v>414</v>
      </c>
      <c r="L96" s="3">
        <v>0.14233449074074073</v>
      </c>
    </row>
    <row r="97" spans="4:12" x14ac:dyDescent="0.25">
      <c r="D97" s="2">
        <v>270</v>
      </c>
      <c r="E97" s="2">
        <v>8</v>
      </c>
      <c r="F97" s="2" t="s">
        <v>180</v>
      </c>
      <c r="G97" s="2">
        <v>11</v>
      </c>
      <c r="H97" s="2" t="s">
        <v>183</v>
      </c>
      <c r="I97" t="s">
        <v>240</v>
      </c>
      <c r="J97" t="s">
        <v>415</v>
      </c>
      <c r="K97" t="s">
        <v>416</v>
      </c>
      <c r="L97" s="3">
        <v>0.13860995370370371</v>
      </c>
    </row>
    <row r="98" spans="4:12" x14ac:dyDescent="0.25">
      <c r="D98" s="2">
        <v>271</v>
      </c>
      <c r="E98" s="2">
        <v>8</v>
      </c>
      <c r="F98" s="2" t="s">
        <v>184</v>
      </c>
      <c r="G98" s="2">
        <v>12</v>
      </c>
      <c r="H98" s="2" t="s">
        <v>185</v>
      </c>
      <c r="I98" t="s">
        <v>240</v>
      </c>
      <c r="J98" t="s">
        <v>417</v>
      </c>
      <c r="K98" t="s">
        <v>418</v>
      </c>
      <c r="L98" s="3">
        <v>0.179150462962963</v>
      </c>
    </row>
    <row r="99" spans="4:12" x14ac:dyDescent="0.25">
      <c r="D99" s="2">
        <v>204</v>
      </c>
      <c r="E99" s="2">
        <v>8</v>
      </c>
      <c r="F99" s="2" t="s">
        <v>186</v>
      </c>
      <c r="G99" s="2">
        <v>11</v>
      </c>
      <c r="H99" s="2" t="s">
        <v>187</v>
      </c>
      <c r="I99" t="s">
        <v>240</v>
      </c>
      <c r="J99" t="s">
        <v>419</v>
      </c>
      <c r="K99" t="s">
        <v>420</v>
      </c>
      <c r="L99" s="3">
        <v>0.12010879629629628</v>
      </c>
    </row>
    <row r="100" spans="4:12" x14ac:dyDescent="0.25">
      <c r="D100" s="2">
        <v>201</v>
      </c>
      <c r="E100" s="2">
        <v>8</v>
      </c>
      <c r="F100" s="2" t="s">
        <v>188</v>
      </c>
      <c r="G100" s="2">
        <v>10</v>
      </c>
      <c r="H100" s="2" t="s">
        <v>189</v>
      </c>
      <c r="I100" t="s">
        <v>240</v>
      </c>
      <c r="J100" t="s">
        <v>421</v>
      </c>
      <c r="K100" t="s">
        <v>422</v>
      </c>
      <c r="L100" s="3">
        <v>0.11455208333333333</v>
      </c>
    </row>
    <row r="101" spans="4:12" x14ac:dyDescent="0.25">
      <c r="D101" s="2">
        <v>202</v>
      </c>
      <c r="E101" s="2">
        <v>8</v>
      </c>
      <c r="F101" s="2" t="s">
        <v>190</v>
      </c>
      <c r="H101" s="2" t="s">
        <v>6</v>
      </c>
      <c r="I101" t="s">
        <v>240</v>
      </c>
      <c r="J101" t="s">
        <v>423</v>
      </c>
      <c r="K101" t="s">
        <v>240</v>
      </c>
      <c r="L101" s="3" t="e">
        <v>#VALUE!</v>
      </c>
    </row>
    <row r="102" spans="4:12" x14ac:dyDescent="0.25">
      <c r="D102" s="2">
        <v>203</v>
      </c>
      <c r="E102" s="2">
        <v>8</v>
      </c>
      <c r="F102" s="2" t="s">
        <v>191</v>
      </c>
      <c r="G102" s="2">
        <v>11</v>
      </c>
      <c r="H102" s="2" t="s">
        <v>192</v>
      </c>
      <c r="I102" t="s">
        <v>240</v>
      </c>
      <c r="J102" t="s">
        <v>424</v>
      </c>
      <c r="K102" t="s">
        <v>425</v>
      </c>
      <c r="L102" s="3">
        <v>0.11990509259259263</v>
      </c>
    </row>
    <row r="103" spans="4:12" x14ac:dyDescent="0.25">
      <c r="D103" s="2">
        <v>205</v>
      </c>
      <c r="E103" s="2">
        <v>8</v>
      </c>
      <c r="F103" s="2" t="s">
        <v>193</v>
      </c>
      <c r="G103" s="2">
        <v>12</v>
      </c>
      <c r="H103" s="2" t="s">
        <v>194</v>
      </c>
      <c r="I103" t="s">
        <v>240</v>
      </c>
      <c r="J103" t="s">
        <v>426</v>
      </c>
      <c r="K103" t="s">
        <v>427</v>
      </c>
      <c r="L103" s="3">
        <v>0.16706828703703702</v>
      </c>
    </row>
    <row r="104" spans="4:12" x14ac:dyDescent="0.25">
      <c r="D104" s="2">
        <v>206</v>
      </c>
      <c r="E104" s="2">
        <v>8</v>
      </c>
      <c r="F104" s="2" t="s">
        <v>195</v>
      </c>
      <c r="G104" s="2">
        <v>10</v>
      </c>
      <c r="H104" s="2" t="s">
        <v>196</v>
      </c>
      <c r="I104" t="s">
        <v>240</v>
      </c>
      <c r="J104" t="s">
        <v>428</v>
      </c>
      <c r="K104" t="s">
        <v>429</v>
      </c>
      <c r="L104" s="3">
        <v>0.11142129629629632</v>
      </c>
    </row>
    <row r="105" spans="4:12" x14ac:dyDescent="0.25">
      <c r="D105" s="2">
        <v>207</v>
      </c>
      <c r="E105" s="2">
        <v>8</v>
      </c>
      <c r="F105" s="2" t="s">
        <v>197</v>
      </c>
      <c r="G105" s="2">
        <v>10</v>
      </c>
      <c r="H105" s="2" t="s">
        <v>198</v>
      </c>
      <c r="I105" t="s">
        <v>240</v>
      </c>
      <c r="J105" t="s">
        <v>430</v>
      </c>
      <c r="K105" t="s">
        <v>431</v>
      </c>
      <c r="L105" s="3">
        <v>0.11289699074074078</v>
      </c>
    </row>
    <row r="106" spans="4:12" x14ac:dyDescent="0.25">
      <c r="D106" s="2">
        <v>151</v>
      </c>
      <c r="E106" s="2">
        <v>8</v>
      </c>
      <c r="F106" s="2" t="s">
        <v>199</v>
      </c>
      <c r="G106" s="2">
        <v>10</v>
      </c>
      <c r="H106" s="2" t="s">
        <v>200</v>
      </c>
      <c r="I106" t="s">
        <v>240</v>
      </c>
      <c r="J106" t="s">
        <v>432</v>
      </c>
      <c r="K106" t="s">
        <v>433</v>
      </c>
      <c r="L106" s="3">
        <v>0.1149351851851852</v>
      </c>
    </row>
    <row r="107" spans="4:12" x14ac:dyDescent="0.25">
      <c r="D107" s="2">
        <v>152</v>
      </c>
      <c r="E107" s="2">
        <v>8</v>
      </c>
      <c r="F107" s="2" t="s">
        <v>201</v>
      </c>
      <c r="H107" s="2" t="s">
        <v>6</v>
      </c>
      <c r="I107" t="s">
        <v>240</v>
      </c>
      <c r="J107" t="s">
        <v>434</v>
      </c>
      <c r="K107" t="s">
        <v>240</v>
      </c>
      <c r="L107" s="3" t="e">
        <v>#VALUE!</v>
      </c>
    </row>
    <row r="108" spans="4:12" x14ac:dyDescent="0.25">
      <c r="D108" s="2">
        <v>159</v>
      </c>
      <c r="E108" s="2">
        <v>8</v>
      </c>
      <c r="F108" s="2" t="s">
        <v>202</v>
      </c>
      <c r="G108" s="2">
        <v>11</v>
      </c>
      <c r="H108" s="2" t="s">
        <v>203</v>
      </c>
      <c r="I108" t="s">
        <v>240</v>
      </c>
      <c r="J108" t="s">
        <v>435</v>
      </c>
      <c r="K108" t="s">
        <v>436</v>
      </c>
      <c r="L108" s="3">
        <v>0.11991319444444448</v>
      </c>
    </row>
    <row r="109" spans="4:12" x14ac:dyDescent="0.25">
      <c r="D109" s="2">
        <v>153</v>
      </c>
      <c r="E109" s="2">
        <v>8</v>
      </c>
      <c r="F109" s="2" t="s">
        <v>204</v>
      </c>
      <c r="G109" s="2">
        <v>12</v>
      </c>
      <c r="H109" s="2" t="s">
        <v>205</v>
      </c>
      <c r="I109" t="s">
        <v>240</v>
      </c>
      <c r="J109" t="s">
        <v>437</v>
      </c>
      <c r="K109" t="s">
        <v>438</v>
      </c>
      <c r="L109" s="3">
        <v>0.17355671296296293</v>
      </c>
    </row>
    <row r="110" spans="4:12" x14ac:dyDescent="0.25">
      <c r="D110" s="2">
        <v>154</v>
      </c>
      <c r="E110" s="2">
        <v>8</v>
      </c>
      <c r="F110" s="2" t="s">
        <v>206</v>
      </c>
      <c r="G110" s="2">
        <v>10</v>
      </c>
      <c r="H110" s="2" t="s">
        <v>207</v>
      </c>
      <c r="I110" t="s">
        <v>240</v>
      </c>
      <c r="J110" t="s">
        <v>439</v>
      </c>
      <c r="K110" t="s">
        <v>440</v>
      </c>
      <c r="L110" s="3">
        <v>0.1094236111111111</v>
      </c>
    </row>
    <row r="111" spans="4:12" x14ac:dyDescent="0.25">
      <c r="D111" s="2">
        <v>155</v>
      </c>
      <c r="E111" s="2">
        <v>8</v>
      </c>
      <c r="F111" s="2" t="s">
        <v>208</v>
      </c>
      <c r="G111" s="2">
        <v>11</v>
      </c>
      <c r="H111" s="2" t="s">
        <v>209</v>
      </c>
      <c r="I111" t="s">
        <v>240</v>
      </c>
      <c r="J111" t="s">
        <v>441</v>
      </c>
      <c r="K111" t="s">
        <v>442</v>
      </c>
      <c r="L111" s="3">
        <v>0.11432986111111115</v>
      </c>
    </row>
    <row r="112" spans="4:12" x14ac:dyDescent="0.25">
      <c r="D112" s="2">
        <v>156</v>
      </c>
      <c r="E112" s="2">
        <v>8</v>
      </c>
      <c r="F112" s="2" t="s">
        <v>210</v>
      </c>
      <c r="G112" s="2">
        <v>11</v>
      </c>
      <c r="H112" s="2" t="s">
        <v>211</v>
      </c>
      <c r="I112" t="s">
        <v>240</v>
      </c>
      <c r="J112" t="s">
        <v>443</v>
      </c>
      <c r="K112" t="s">
        <v>444</v>
      </c>
      <c r="L112" s="3">
        <v>0.1307604166666666</v>
      </c>
    </row>
    <row r="113" spans="4:12" x14ac:dyDescent="0.25">
      <c r="D113" s="2">
        <v>157</v>
      </c>
      <c r="E113" s="2">
        <v>8</v>
      </c>
      <c r="F113" s="2" t="s">
        <v>212</v>
      </c>
      <c r="G113" s="2">
        <v>11</v>
      </c>
      <c r="H113" s="2" t="s">
        <v>213</v>
      </c>
      <c r="I113" t="s">
        <v>240</v>
      </c>
      <c r="J113" t="s">
        <v>445</v>
      </c>
      <c r="K113" t="s">
        <v>446</v>
      </c>
      <c r="L113" s="3">
        <v>0.12765162037037037</v>
      </c>
    </row>
    <row r="114" spans="4:12" x14ac:dyDescent="0.25">
      <c r="D114" s="2">
        <v>158</v>
      </c>
      <c r="E114" s="2">
        <v>8</v>
      </c>
      <c r="F114" s="2" t="s">
        <v>214</v>
      </c>
      <c r="G114" s="2">
        <v>11</v>
      </c>
      <c r="H114" s="2" t="s">
        <v>215</v>
      </c>
      <c r="I114" t="s">
        <v>240</v>
      </c>
      <c r="J114" t="s">
        <v>447</v>
      </c>
      <c r="K114" t="s">
        <v>448</v>
      </c>
      <c r="L114" s="3">
        <v>0.11366203703703698</v>
      </c>
    </row>
    <row r="115" spans="4:12" x14ac:dyDescent="0.25">
      <c r="D115" s="2">
        <v>160</v>
      </c>
      <c r="E115" s="2">
        <v>8</v>
      </c>
      <c r="F115" s="2" t="s">
        <v>216</v>
      </c>
      <c r="G115" s="2">
        <v>11</v>
      </c>
      <c r="H115" s="2" t="s">
        <v>217</v>
      </c>
      <c r="I115" t="s">
        <v>240</v>
      </c>
      <c r="J115" t="s">
        <v>449</v>
      </c>
      <c r="K115" t="s">
        <v>450</v>
      </c>
      <c r="L115" s="3">
        <v>0.12558333333333332</v>
      </c>
    </row>
    <row r="116" spans="4:12" x14ac:dyDescent="0.25">
      <c r="D116" s="2">
        <v>161</v>
      </c>
      <c r="E116" s="2">
        <v>8</v>
      </c>
      <c r="F116" s="2" t="s">
        <v>218</v>
      </c>
      <c r="G116" s="2">
        <v>11</v>
      </c>
      <c r="H116" s="2" t="s">
        <v>219</v>
      </c>
      <c r="I116" t="s">
        <v>240</v>
      </c>
      <c r="J116" t="s">
        <v>451</v>
      </c>
      <c r="K116" t="s">
        <v>452</v>
      </c>
      <c r="L116" s="3">
        <v>0.1161064814814815</v>
      </c>
    </row>
    <row r="117" spans="4:12" x14ac:dyDescent="0.25">
      <c r="D117" s="2">
        <v>162</v>
      </c>
      <c r="E117" s="2">
        <v>8</v>
      </c>
      <c r="F117" s="2" t="s">
        <v>220</v>
      </c>
      <c r="G117" s="2">
        <v>11</v>
      </c>
      <c r="H117" s="2" t="s">
        <v>221</v>
      </c>
      <c r="I117" t="s">
        <v>240</v>
      </c>
      <c r="J117" t="s">
        <v>453</v>
      </c>
      <c r="K117" t="s">
        <v>454</v>
      </c>
      <c r="L117" s="3">
        <v>0.13553240740740746</v>
      </c>
    </row>
    <row r="118" spans="4:12" x14ac:dyDescent="0.25">
      <c r="D118" s="2">
        <v>163</v>
      </c>
      <c r="E118" s="2">
        <v>8</v>
      </c>
      <c r="F118" s="2" t="s">
        <v>222</v>
      </c>
      <c r="G118" s="2">
        <v>11</v>
      </c>
      <c r="H118" s="2" t="s">
        <v>223</v>
      </c>
      <c r="I118" t="s">
        <v>240</v>
      </c>
      <c r="J118" t="s">
        <v>455</v>
      </c>
      <c r="K118" t="s">
        <v>456</v>
      </c>
      <c r="L118" s="3">
        <v>0.14733101851851849</v>
      </c>
    </row>
    <row r="119" spans="4:12" x14ac:dyDescent="0.25">
      <c r="D119" s="2">
        <v>107</v>
      </c>
      <c r="E119" s="2">
        <v>8</v>
      </c>
      <c r="F119" s="2" t="s">
        <v>224</v>
      </c>
      <c r="G119" s="2">
        <v>10</v>
      </c>
      <c r="H119" s="2" t="s">
        <v>225</v>
      </c>
      <c r="I119" t="s">
        <v>240</v>
      </c>
      <c r="J119" t="s">
        <v>457</v>
      </c>
      <c r="K119" t="s">
        <v>458</v>
      </c>
      <c r="L119" s="3">
        <v>0.10240046296296296</v>
      </c>
    </row>
    <row r="120" spans="4:12" x14ac:dyDescent="0.25">
      <c r="D120" s="2">
        <v>101</v>
      </c>
      <c r="E120" s="2">
        <v>8</v>
      </c>
      <c r="F120" s="2" t="s">
        <v>226</v>
      </c>
      <c r="G120" s="2">
        <v>10</v>
      </c>
      <c r="H120" s="2" t="s">
        <v>227</v>
      </c>
      <c r="I120" t="s">
        <v>240</v>
      </c>
      <c r="J120" t="s">
        <v>459</v>
      </c>
      <c r="K120" t="s">
        <v>460</v>
      </c>
      <c r="L120" s="3">
        <v>0.10616550925925922</v>
      </c>
    </row>
    <row r="121" spans="4:12" x14ac:dyDescent="0.25">
      <c r="D121" s="2">
        <v>53</v>
      </c>
      <c r="E121" s="2">
        <v>8</v>
      </c>
      <c r="F121" s="2" t="s">
        <v>228</v>
      </c>
      <c r="G121" s="2">
        <v>10</v>
      </c>
      <c r="H121" s="2" t="s">
        <v>229</v>
      </c>
      <c r="I121" t="s">
        <v>240</v>
      </c>
      <c r="J121" t="s">
        <v>461</v>
      </c>
      <c r="K121" t="s">
        <v>462</v>
      </c>
      <c r="L121" s="3">
        <v>0.10902314814814812</v>
      </c>
    </row>
    <row r="122" spans="4:12" x14ac:dyDescent="0.25">
      <c r="D122" s="2">
        <v>52</v>
      </c>
      <c r="E122" s="2">
        <v>8</v>
      </c>
      <c r="F122" s="2" t="s">
        <v>230</v>
      </c>
      <c r="G122" s="2">
        <v>11</v>
      </c>
      <c r="H122" s="2" t="s">
        <v>231</v>
      </c>
      <c r="I122" t="s">
        <v>240</v>
      </c>
      <c r="J122" t="s">
        <v>463</v>
      </c>
      <c r="K122" t="s">
        <v>612</v>
      </c>
      <c r="L122" s="3">
        <v>0.11876620370370372</v>
      </c>
    </row>
    <row r="123" spans="4:12" x14ac:dyDescent="0.25">
      <c r="D123" s="2">
        <v>51</v>
      </c>
      <c r="E123" s="2">
        <v>8</v>
      </c>
      <c r="F123" s="2" t="s">
        <v>232</v>
      </c>
      <c r="G123" s="2">
        <v>11</v>
      </c>
      <c r="H123" s="2" t="s">
        <v>233</v>
      </c>
      <c r="I123" t="s">
        <v>240</v>
      </c>
      <c r="J123" t="s">
        <v>464</v>
      </c>
      <c r="K123" t="s">
        <v>465</v>
      </c>
      <c r="L123" s="3">
        <v>0.12499768518518523</v>
      </c>
    </row>
    <row r="124" spans="4:12" x14ac:dyDescent="0.25">
      <c r="D124" s="2">
        <v>10</v>
      </c>
      <c r="E124" s="2">
        <v>8</v>
      </c>
      <c r="F124" s="2" t="s">
        <v>234</v>
      </c>
      <c r="G124" s="2">
        <v>10</v>
      </c>
      <c r="H124" s="2" t="s">
        <v>235</v>
      </c>
      <c r="I124" t="s">
        <v>240</v>
      </c>
      <c r="J124" t="s">
        <v>466</v>
      </c>
      <c r="K124" t="s">
        <v>467</v>
      </c>
      <c r="L124" s="3">
        <v>0.10132754629629626</v>
      </c>
    </row>
    <row r="125" spans="4:12" x14ac:dyDescent="0.25">
      <c r="D125" s="2">
        <v>2</v>
      </c>
      <c r="E125" s="2">
        <v>8</v>
      </c>
      <c r="F125" s="2" t="s">
        <v>236</v>
      </c>
      <c r="G125" s="2">
        <v>10</v>
      </c>
      <c r="H125" s="2" t="s">
        <v>237</v>
      </c>
      <c r="I125" t="s">
        <v>240</v>
      </c>
      <c r="J125" t="s">
        <v>468</v>
      </c>
      <c r="K125" t="s">
        <v>469</v>
      </c>
      <c r="L125" s="3">
        <v>9.7527777777777769E-2</v>
      </c>
    </row>
    <row r="126" spans="4:12" x14ac:dyDescent="0.25">
      <c r="D126" s="2">
        <v>9</v>
      </c>
      <c r="E126" s="2">
        <v>8</v>
      </c>
      <c r="F126" s="2" t="s">
        <v>238</v>
      </c>
      <c r="G126" s="2">
        <v>10</v>
      </c>
      <c r="H126" s="2" t="s">
        <v>239</v>
      </c>
      <c r="I126" t="s">
        <v>240</v>
      </c>
      <c r="J126" t="s">
        <v>470</v>
      </c>
      <c r="K126" t="s">
        <v>471</v>
      </c>
      <c r="L126" s="3">
        <v>9.6874999999999989E-2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7"/>
  <sheetViews>
    <sheetView topLeftCell="B97" zoomScale="85" zoomScaleNormal="85" workbookViewId="0">
      <selection activeCell="C132" sqref="C132:H132"/>
    </sheetView>
  </sheetViews>
  <sheetFormatPr baseColWidth="10" defaultRowHeight="15" x14ac:dyDescent="0.25"/>
  <cols>
    <col min="3" max="3" width="15.140625" bestFit="1" customWidth="1"/>
    <col min="4" max="4" width="11.42578125" style="2"/>
    <col min="5" max="5" width="26" bestFit="1" customWidth="1"/>
    <col min="6" max="6" width="14.7109375" style="2" bestFit="1" customWidth="1"/>
    <col min="7" max="7" width="15" style="2" bestFit="1" customWidth="1"/>
    <col min="259" max="259" width="15.140625" bestFit="1" customWidth="1"/>
    <col min="261" max="261" width="26" bestFit="1" customWidth="1"/>
    <col min="515" max="515" width="15.140625" bestFit="1" customWidth="1"/>
    <col min="517" max="517" width="26" bestFit="1" customWidth="1"/>
    <col min="771" max="771" width="15.140625" bestFit="1" customWidth="1"/>
    <col min="773" max="773" width="26" bestFit="1" customWidth="1"/>
    <col min="1027" max="1027" width="15.140625" bestFit="1" customWidth="1"/>
    <col min="1029" max="1029" width="26" bestFit="1" customWidth="1"/>
    <col min="1283" max="1283" width="15.140625" bestFit="1" customWidth="1"/>
    <col min="1285" max="1285" width="26" bestFit="1" customWidth="1"/>
    <col min="1539" max="1539" width="15.140625" bestFit="1" customWidth="1"/>
    <col min="1541" max="1541" width="26" bestFit="1" customWidth="1"/>
    <col min="1795" max="1795" width="15.140625" bestFit="1" customWidth="1"/>
    <col min="1797" max="1797" width="26" bestFit="1" customWidth="1"/>
    <col min="2051" max="2051" width="15.140625" bestFit="1" customWidth="1"/>
    <col min="2053" max="2053" width="26" bestFit="1" customWidth="1"/>
    <col min="2307" max="2307" width="15.140625" bestFit="1" customWidth="1"/>
    <col min="2309" max="2309" width="26" bestFit="1" customWidth="1"/>
    <col min="2563" max="2563" width="15.140625" bestFit="1" customWidth="1"/>
    <col min="2565" max="2565" width="26" bestFit="1" customWidth="1"/>
    <col min="2819" max="2819" width="15.140625" bestFit="1" customWidth="1"/>
    <col min="2821" max="2821" width="26" bestFit="1" customWidth="1"/>
    <col min="3075" max="3075" width="15.140625" bestFit="1" customWidth="1"/>
    <col min="3077" max="3077" width="26" bestFit="1" customWidth="1"/>
    <col min="3331" max="3331" width="15.140625" bestFit="1" customWidth="1"/>
    <col min="3333" max="3333" width="26" bestFit="1" customWidth="1"/>
    <col min="3587" max="3587" width="15.140625" bestFit="1" customWidth="1"/>
    <col min="3589" max="3589" width="26" bestFit="1" customWidth="1"/>
    <col min="3843" max="3843" width="15.140625" bestFit="1" customWidth="1"/>
    <col min="3845" max="3845" width="26" bestFit="1" customWidth="1"/>
    <col min="4099" max="4099" width="15.140625" bestFit="1" customWidth="1"/>
    <col min="4101" max="4101" width="26" bestFit="1" customWidth="1"/>
    <col min="4355" max="4355" width="15.140625" bestFit="1" customWidth="1"/>
    <col min="4357" max="4357" width="26" bestFit="1" customWidth="1"/>
    <col min="4611" max="4611" width="15.140625" bestFit="1" customWidth="1"/>
    <col min="4613" max="4613" width="26" bestFit="1" customWidth="1"/>
    <col min="4867" max="4867" width="15.140625" bestFit="1" customWidth="1"/>
    <col min="4869" max="4869" width="26" bestFit="1" customWidth="1"/>
    <col min="5123" max="5123" width="15.140625" bestFit="1" customWidth="1"/>
    <col min="5125" max="5125" width="26" bestFit="1" customWidth="1"/>
    <col min="5379" max="5379" width="15.140625" bestFit="1" customWidth="1"/>
    <col min="5381" max="5381" width="26" bestFit="1" customWidth="1"/>
    <col min="5635" max="5635" width="15.140625" bestFit="1" customWidth="1"/>
    <col min="5637" max="5637" width="26" bestFit="1" customWidth="1"/>
    <col min="5891" max="5891" width="15.140625" bestFit="1" customWidth="1"/>
    <col min="5893" max="5893" width="26" bestFit="1" customWidth="1"/>
    <col min="6147" max="6147" width="15.140625" bestFit="1" customWidth="1"/>
    <col min="6149" max="6149" width="26" bestFit="1" customWidth="1"/>
    <col min="6403" max="6403" width="15.140625" bestFit="1" customWidth="1"/>
    <col min="6405" max="6405" width="26" bestFit="1" customWidth="1"/>
    <col min="6659" max="6659" width="15.140625" bestFit="1" customWidth="1"/>
    <col min="6661" max="6661" width="26" bestFit="1" customWidth="1"/>
    <col min="6915" max="6915" width="15.140625" bestFit="1" customWidth="1"/>
    <col min="6917" max="6917" width="26" bestFit="1" customWidth="1"/>
    <col min="7171" max="7171" width="15.140625" bestFit="1" customWidth="1"/>
    <col min="7173" max="7173" width="26" bestFit="1" customWidth="1"/>
    <col min="7427" max="7427" width="15.140625" bestFit="1" customWidth="1"/>
    <col min="7429" max="7429" width="26" bestFit="1" customWidth="1"/>
    <col min="7683" max="7683" width="15.140625" bestFit="1" customWidth="1"/>
    <col min="7685" max="7685" width="26" bestFit="1" customWidth="1"/>
    <col min="7939" max="7939" width="15.140625" bestFit="1" customWidth="1"/>
    <col min="7941" max="7941" width="26" bestFit="1" customWidth="1"/>
    <col min="8195" max="8195" width="15.140625" bestFit="1" customWidth="1"/>
    <col min="8197" max="8197" width="26" bestFit="1" customWidth="1"/>
    <col min="8451" max="8451" width="15.140625" bestFit="1" customWidth="1"/>
    <col min="8453" max="8453" width="26" bestFit="1" customWidth="1"/>
    <col min="8707" max="8707" width="15.140625" bestFit="1" customWidth="1"/>
    <col min="8709" max="8709" width="26" bestFit="1" customWidth="1"/>
    <col min="8963" max="8963" width="15.140625" bestFit="1" customWidth="1"/>
    <col min="8965" max="8965" width="26" bestFit="1" customWidth="1"/>
    <col min="9219" max="9219" width="15.140625" bestFit="1" customWidth="1"/>
    <col min="9221" max="9221" width="26" bestFit="1" customWidth="1"/>
    <col min="9475" max="9475" width="15.140625" bestFit="1" customWidth="1"/>
    <col min="9477" max="9477" width="26" bestFit="1" customWidth="1"/>
    <col min="9731" max="9731" width="15.140625" bestFit="1" customWidth="1"/>
    <col min="9733" max="9733" width="26" bestFit="1" customWidth="1"/>
    <col min="9987" max="9987" width="15.140625" bestFit="1" customWidth="1"/>
    <col min="9989" max="9989" width="26" bestFit="1" customWidth="1"/>
    <col min="10243" max="10243" width="15.140625" bestFit="1" customWidth="1"/>
    <col min="10245" max="10245" width="26" bestFit="1" customWidth="1"/>
    <col min="10499" max="10499" width="15.140625" bestFit="1" customWidth="1"/>
    <col min="10501" max="10501" width="26" bestFit="1" customWidth="1"/>
    <col min="10755" max="10755" width="15.140625" bestFit="1" customWidth="1"/>
    <col min="10757" max="10757" width="26" bestFit="1" customWidth="1"/>
    <col min="11011" max="11011" width="15.140625" bestFit="1" customWidth="1"/>
    <col min="11013" max="11013" width="26" bestFit="1" customWidth="1"/>
    <col min="11267" max="11267" width="15.140625" bestFit="1" customWidth="1"/>
    <col min="11269" max="11269" width="26" bestFit="1" customWidth="1"/>
    <col min="11523" max="11523" width="15.140625" bestFit="1" customWidth="1"/>
    <col min="11525" max="11525" width="26" bestFit="1" customWidth="1"/>
    <col min="11779" max="11779" width="15.140625" bestFit="1" customWidth="1"/>
    <col min="11781" max="11781" width="26" bestFit="1" customWidth="1"/>
    <col min="12035" max="12035" width="15.140625" bestFit="1" customWidth="1"/>
    <col min="12037" max="12037" width="26" bestFit="1" customWidth="1"/>
    <col min="12291" max="12291" width="15.140625" bestFit="1" customWidth="1"/>
    <col min="12293" max="12293" width="26" bestFit="1" customWidth="1"/>
    <col min="12547" max="12547" width="15.140625" bestFit="1" customWidth="1"/>
    <col min="12549" max="12549" width="26" bestFit="1" customWidth="1"/>
    <col min="12803" max="12803" width="15.140625" bestFit="1" customWidth="1"/>
    <col min="12805" max="12805" width="26" bestFit="1" customWidth="1"/>
    <col min="13059" max="13059" width="15.140625" bestFit="1" customWidth="1"/>
    <col min="13061" max="13061" width="26" bestFit="1" customWidth="1"/>
    <col min="13315" max="13315" width="15.140625" bestFit="1" customWidth="1"/>
    <col min="13317" max="13317" width="26" bestFit="1" customWidth="1"/>
    <col min="13571" max="13571" width="15.140625" bestFit="1" customWidth="1"/>
    <col min="13573" max="13573" width="26" bestFit="1" customWidth="1"/>
    <col min="13827" max="13827" width="15.140625" bestFit="1" customWidth="1"/>
    <col min="13829" max="13829" width="26" bestFit="1" customWidth="1"/>
    <col min="14083" max="14083" width="15.140625" bestFit="1" customWidth="1"/>
    <col min="14085" max="14085" width="26" bestFit="1" customWidth="1"/>
    <col min="14339" max="14339" width="15.140625" bestFit="1" customWidth="1"/>
    <col min="14341" max="14341" width="26" bestFit="1" customWidth="1"/>
    <col min="14595" max="14595" width="15.140625" bestFit="1" customWidth="1"/>
    <col min="14597" max="14597" width="26" bestFit="1" customWidth="1"/>
    <col min="14851" max="14851" width="15.140625" bestFit="1" customWidth="1"/>
    <col min="14853" max="14853" width="26" bestFit="1" customWidth="1"/>
    <col min="15107" max="15107" width="15.140625" bestFit="1" customWidth="1"/>
    <col min="15109" max="15109" width="26" bestFit="1" customWidth="1"/>
    <col min="15363" max="15363" width="15.140625" bestFit="1" customWidth="1"/>
    <col min="15365" max="15365" width="26" bestFit="1" customWidth="1"/>
    <col min="15619" max="15619" width="15.140625" bestFit="1" customWidth="1"/>
    <col min="15621" max="15621" width="26" bestFit="1" customWidth="1"/>
    <col min="15875" max="15875" width="15.140625" bestFit="1" customWidth="1"/>
    <col min="15877" max="15877" width="26" bestFit="1" customWidth="1"/>
    <col min="16131" max="16131" width="15.140625" bestFit="1" customWidth="1"/>
    <col min="16133" max="16133" width="26" bestFit="1" customWidth="1"/>
  </cols>
  <sheetData>
    <row r="2" spans="2:8" x14ac:dyDescent="0.25">
      <c r="C2" s="10" t="s">
        <v>472</v>
      </c>
      <c r="D2" s="10" t="s">
        <v>473</v>
      </c>
      <c r="E2" s="10" t="s">
        <v>474</v>
      </c>
      <c r="F2" s="11" t="s">
        <v>609</v>
      </c>
      <c r="G2" s="11" t="s">
        <v>610</v>
      </c>
      <c r="H2" s="12" t="s">
        <v>243</v>
      </c>
    </row>
    <row r="3" spans="2:8" x14ac:dyDescent="0.25">
      <c r="B3">
        <f>+D3</f>
        <v>401</v>
      </c>
      <c r="C3" s="4" t="s">
        <v>475</v>
      </c>
      <c r="D3" s="5">
        <v>401</v>
      </c>
      <c r="E3" s="6" t="s">
        <v>476</v>
      </c>
      <c r="F3" s="7" t="str">
        <f>+VLOOKUP(D3,'tiempos '!D:J,7,0)</f>
        <v>7:40:00,0</v>
      </c>
      <c r="G3" s="7" t="str">
        <f>+VLOOKUP(D3,'tiempos '!D:K,8,0)</f>
        <v>:</v>
      </c>
      <c r="H3" s="9" t="e">
        <f>G3-F3</f>
        <v>#VALUE!</v>
      </c>
    </row>
    <row r="4" spans="2:8" x14ac:dyDescent="0.25">
      <c r="B4">
        <f t="shared" ref="B4:B67" si="0">+D4</f>
        <v>402</v>
      </c>
      <c r="C4" s="4" t="s">
        <v>475</v>
      </c>
      <c r="D4" s="5">
        <v>402</v>
      </c>
      <c r="E4" s="6" t="s">
        <v>477</v>
      </c>
      <c r="F4" s="7" t="str">
        <f>+VLOOKUP(D4,'tiempos '!D:J,7,0)</f>
        <v>7:40:20,0</v>
      </c>
      <c r="G4" s="7" t="str">
        <f>+VLOOKUP(D4,'tiempos '!D:K,8,0)</f>
        <v>12:30:30,4</v>
      </c>
      <c r="H4" s="9">
        <f t="shared" ref="H4:H67" si="1">G4-F4</f>
        <v>0.20150925925925928</v>
      </c>
    </row>
    <row r="5" spans="2:8" x14ac:dyDescent="0.25">
      <c r="B5">
        <f t="shared" si="0"/>
        <v>403</v>
      </c>
      <c r="C5" s="4" t="s">
        <v>475</v>
      </c>
      <c r="D5" s="5">
        <v>403</v>
      </c>
      <c r="E5" s="6" t="s">
        <v>478</v>
      </c>
      <c r="F5" s="7" t="str">
        <f>+VLOOKUP(D5,'tiempos '!D:J,7,0)</f>
        <v>7:40:40,0</v>
      </c>
      <c r="G5" s="7" t="str">
        <f>+VLOOKUP(D5,'tiempos '!D:K,8,0)</f>
        <v>11:29:44,1</v>
      </c>
      <c r="H5" s="9">
        <f t="shared" si="1"/>
        <v>0.15907523148148145</v>
      </c>
    </row>
    <row r="6" spans="2:8" x14ac:dyDescent="0.25">
      <c r="B6">
        <f t="shared" si="0"/>
        <v>404</v>
      </c>
      <c r="C6" s="4" t="s">
        <v>475</v>
      </c>
      <c r="D6" s="5">
        <v>404</v>
      </c>
      <c r="E6" s="6" t="s">
        <v>479</v>
      </c>
      <c r="F6" s="7" t="str">
        <f>+VLOOKUP(D6,'tiempos '!D:J,7,0)</f>
        <v>7:41:00,0</v>
      </c>
      <c r="G6" s="7" t="str">
        <f>+VLOOKUP(D6,'tiempos '!D:K,8,0)</f>
        <v>13:04:50,1</v>
      </c>
      <c r="H6" s="9">
        <f t="shared" si="1"/>
        <v>0.22488541666666673</v>
      </c>
    </row>
    <row r="7" spans="2:8" x14ac:dyDescent="0.25">
      <c r="B7">
        <f t="shared" si="0"/>
        <v>405</v>
      </c>
      <c r="C7" s="4" t="s">
        <v>475</v>
      </c>
      <c r="D7" s="5">
        <v>405</v>
      </c>
      <c r="E7" s="6" t="s">
        <v>480</v>
      </c>
      <c r="F7" s="7" t="str">
        <f>+VLOOKUP(D7,'tiempos '!D:J,7,0)</f>
        <v>7:41:20,0</v>
      </c>
      <c r="G7" s="7" t="str">
        <f>+VLOOKUP(D7,'tiempos '!D:K,8,0)</f>
        <v>11:47:06,6</v>
      </c>
      <c r="H7" s="9">
        <f t="shared" si="1"/>
        <v>0.17067824074074073</v>
      </c>
    </row>
    <row r="8" spans="2:8" x14ac:dyDescent="0.25">
      <c r="B8">
        <f t="shared" si="0"/>
        <v>406</v>
      </c>
      <c r="C8" s="4" t="s">
        <v>475</v>
      </c>
      <c r="D8" s="5">
        <v>406</v>
      </c>
      <c r="E8" s="6" t="s">
        <v>481</v>
      </c>
      <c r="F8" s="7" t="str">
        <f>+VLOOKUP(D8,'tiempos '!D:J,7,0)</f>
        <v>7:41:40,0</v>
      </c>
      <c r="G8" s="7" t="str">
        <f>+VLOOKUP(D8,'tiempos '!D:K,8,0)</f>
        <v>10:50:37,6</v>
      </c>
      <c r="H8" s="9">
        <f t="shared" si="1"/>
        <v>0.13122222222222218</v>
      </c>
    </row>
    <row r="9" spans="2:8" x14ac:dyDescent="0.25">
      <c r="C9" s="4"/>
      <c r="D9" s="7"/>
      <c r="E9" s="4"/>
      <c r="F9" s="7"/>
      <c r="G9" s="7"/>
      <c r="H9" s="9"/>
    </row>
    <row r="10" spans="2:8" x14ac:dyDescent="0.25">
      <c r="B10">
        <f t="shared" si="0"/>
        <v>501</v>
      </c>
      <c r="C10" s="4" t="s">
        <v>482</v>
      </c>
      <c r="D10" s="5">
        <v>501</v>
      </c>
      <c r="E10" s="6" t="s">
        <v>483</v>
      </c>
      <c r="F10" s="7" t="str">
        <f>+VLOOKUP(D10,'tiempos '!D:J,7,0)</f>
        <v>7:42:00,0</v>
      </c>
      <c r="G10" s="7" t="str">
        <f>+VLOOKUP(D10,'tiempos '!D:K,8,0)</f>
        <v>11:27:57,2</v>
      </c>
      <c r="H10" s="9">
        <f t="shared" si="1"/>
        <v>0.15691203703703699</v>
      </c>
    </row>
    <row r="11" spans="2:8" x14ac:dyDescent="0.25">
      <c r="B11">
        <f t="shared" si="0"/>
        <v>502</v>
      </c>
      <c r="C11" s="4" t="s">
        <v>482</v>
      </c>
      <c r="D11" s="5">
        <v>502</v>
      </c>
      <c r="E11" s="6" t="s">
        <v>484</v>
      </c>
      <c r="F11" s="7" t="str">
        <f>+VLOOKUP(D11,'tiempos '!D:J,7,0)</f>
        <v>7:42:20,0</v>
      </c>
      <c r="G11" s="7" t="str">
        <f>+VLOOKUP(D11,'tiempos '!D:K,8,0)</f>
        <v>11:24:28,0</v>
      </c>
      <c r="H11" s="9">
        <f t="shared" si="1"/>
        <v>0.15425925925925926</v>
      </c>
    </row>
    <row r="12" spans="2:8" x14ac:dyDescent="0.25">
      <c r="C12" s="4"/>
      <c r="D12" s="7"/>
      <c r="E12" s="4"/>
      <c r="F12" s="7"/>
      <c r="G12" s="7"/>
      <c r="H12" s="9"/>
    </row>
    <row r="13" spans="2:8" x14ac:dyDescent="0.25">
      <c r="B13">
        <f t="shared" si="0"/>
        <v>551</v>
      </c>
      <c r="C13" s="4" t="s">
        <v>485</v>
      </c>
      <c r="D13" s="5">
        <v>551</v>
      </c>
      <c r="E13" s="6" t="s">
        <v>486</v>
      </c>
      <c r="F13" s="7" t="str">
        <f>+VLOOKUP(D13,'tiempos '!D:J,7,0)</f>
        <v>7:42:40,0</v>
      </c>
      <c r="G13" s="7" t="str">
        <f>+VLOOKUP(D13,'tiempos '!D:K,8,0)</f>
        <v>11:01:58,2</v>
      </c>
      <c r="H13" s="9">
        <f t="shared" si="1"/>
        <v>0.13840509259259254</v>
      </c>
    </row>
    <row r="14" spans="2:8" x14ac:dyDescent="0.25">
      <c r="B14">
        <f t="shared" si="0"/>
        <v>552</v>
      </c>
      <c r="C14" s="4" t="s">
        <v>485</v>
      </c>
      <c r="D14" s="5">
        <v>552</v>
      </c>
      <c r="E14" s="6" t="s">
        <v>487</v>
      </c>
      <c r="F14" s="7" t="str">
        <f>+VLOOKUP(D14,'tiempos '!D:J,7,0)</f>
        <v>7:43:00,0</v>
      </c>
      <c r="G14" s="7" t="str">
        <f>+VLOOKUP(D14,'tiempos '!D:K,8,0)</f>
        <v>11:17:25,3</v>
      </c>
      <c r="H14" s="9">
        <f t="shared" si="1"/>
        <v>0.14890393518518519</v>
      </c>
    </row>
    <row r="15" spans="2:8" x14ac:dyDescent="0.25">
      <c r="B15">
        <f t="shared" si="0"/>
        <v>553</v>
      </c>
      <c r="C15" s="4" t="s">
        <v>485</v>
      </c>
      <c r="D15" s="5">
        <v>553</v>
      </c>
      <c r="E15" s="6" t="s">
        <v>488</v>
      </c>
      <c r="F15" s="7" t="str">
        <f>+VLOOKUP(D15,'tiempos '!D:J,7,0)</f>
        <v>7:43:20,0</v>
      </c>
      <c r="G15" s="7" t="str">
        <f>+VLOOKUP(D15,'tiempos '!D:K,8,0)</f>
        <v>10:44:32,4</v>
      </c>
      <c r="H15" s="9">
        <f t="shared" si="1"/>
        <v>0.12583796296296301</v>
      </c>
    </row>
    <row r="16" spans="2:8" x14ac:dyDescent="0.25">
      <c r="B16">
        <f t="shared" si="0"/>
        <v>554</v>
      </c>
      <c r="C16" s="4" t="s">
        <v>485</v>
      </c>
      <c r="D16" s="5">
        <v>554</v>
      </c>
      <c r="E16" s="6" t="s">
        <v>489</v>
      </c>
      <c r="F16" s="7" t="str">
        <f>+VLOOKUP(D16,'tiempos '!D:J,7,0)</f>
        <v>7:43:40,0</v>
      </c>
      <c r="G16" s="7" t="str">
        <f>+VLOOKUP(D16,'tiempos '!D:K,8,0)</f>
        <v>:</v>
      </c>
      <c r="H16" s="9" t="e">
        <f t="shared" si="1"/>
        <v>#VALUE!</v>
      </c>
    </row>
    <row r="17" spans="2:8" x14ac:dyDescent="0.25">
      <c r="B17">
        <f t="shared" si="0"/>
        <v>555</v>
      </c>
      <c r="C17" s="4" t="s">
        <v>485</v>
      </c>
      <c r="D17" s="5">
        <v>555</v>
      </c>
      <c r="E17" s="6" t="s">
        <v>490</v>
      </c>
      <c r="F17" s="7" t="str">
        <f>+VLOOKUP(D17,'tiempos '!D:J,7,0)</f>
        <v>7:44:00,0</v>
      </c>
      <c r="G17" s="7" t="str">
        <f>+VLOOKUP(D17,'tiempos '!D:K,8,0)</f>
        <v>11:15:38,5</v>
      </c>
      <c r="H17" s="9">
        <f t="shared" si="1"/>
        <v>0.14697337962962959</v>
      </c>
    </row>
    <row r="18" spans="2:8" x14ac:dyDescent="0.25">
      <c r="B18">
        <f t="shared" si="0"/>
        <v>0</v>
      </c>
      <c r="C18" s="4"/>
      <c r="D18" s="7"/>
      <c r="E18" s="4"/>
      <c r="F18" s="7"/>
      <c r="G18" s="7"/>
      <c r="H18" s="9"/>
    </row>
    <row r="19" spans="2:8" x14ac:dyDescent="0.25">
      <c r="B19">
        <f t="shared" si="0"/>
        <v>479</v>
      </c>
      <c r="C19" s="4" t="s">
        <v>491</v>
      </c>
      <c r="D19" s="5">
        <v>479</v>
      </c>
      <c r="E19" s="4" t="s">
        <v>492</v>
      </c>
      <c r="F19" s="7" t="str">
        <f>+VLOOKUP(D19,'tiempos '!D:J,7,0)</f>
        <v>7:44:20,0</v>
      </c>
      <c r="G19" s="7" t="str">
        <f>+VLOOKUP(D19,'tiempos '!D:K,8,0)</f>
        <v>10:37:16,3</v>
      </c>
      <c r="H19" s="9">
        <f t="shared" si="1"/>
        <v>0.12009606481481488</v>
      </c>
    </row>
    <row r="20" spans="2:8" x14ac:dyDescent="0.25">
      <c r="B20">
        <f t="shared" si="0"/>
        <v>475</v>
      </c>
      <c r="C20" s="4" t="s">
        <v>491</v>
      </c>
      <c r="D20" s="5">
        <v>475</v>
      </c>
      <c r="E20" s="4" t="s">
        <v>493</v>
      </c>
      <c r="F20" s="7" t="str">
        <f>+VLOOKUP(D20,'tiempos '!D:J,7,0)</f>
        <v>7:44:40,0</v>
      </c>
      <c r="G20" s="7" t="str">
        <f>+VLOOKUP(D20,'tiempos '!D:K,8,0)</f>
        <v>10:34:25,7</v>
      </c>
      <c r="H20" s="9">
        <f t="shared" si="1"/>
        <v>0.11789004629629624</v>
      </c>
    </row>
    <row r="21" spans="2:8" x14ac:dyDescent="0.25">
      <c r="B21">
        <f t="shared" si="0"/>
        <v>451</v>
      </c>
      <c r="C21" s="4" t="s">
        <v>491</v>
      </c>
      <c r="D21" s="5">
        <v>451</v>
      </c>
      <c r="E21" s="6" t="s">
        <v>494</v>
      </c>
      <c r="F21" s="7" t="str">
        <f>+VLOOKUP(D21,'tiempos '!D:J,7,0)</f>
        <v>7:45:00,0</v>
      </c>
      <c r="G21" s="7" t="str">
        <f>+VLOOKUP(D21,'tiempos '!D:K,8,0)</f>
        <v>11:07:49,0</v>
      </c>
      <c r="H21" s="9">
        <f t="shared" si="1"/>
        <v>0.1408449074074074</v>
      </c>
    </row>
    <row r="22" spans="2:8" x14ac:dyDescent="0.25">
      <c r="B22">
        <f t="shared" si="0"/>
        <v>452</v>
      </c>
      <c r="C22" s="4" t="s">
        <v>491</v>
      </c>
      <c r="D22" s="5">
        <v>452</v>
      </c>
      <c r="E22" s="6" t="s">
        <v>495</v>
      </c>
      <c r="F22" s="7" t="str">
        <f>+VLOOKUP(D22,'tiempos '!D:J,7,0)</f>
        <v>7:45:20,0</v>
      </c>
      <c r="G22" s="7" t="str">
        <f>+VLOOKUP(D22,'tiempos '!D:K,8,0)</f>
        <v>10:56:50,1</v>
      </c>
      <c r="H22" s="9">
        <f t="shared" si="1"/>
        <v>0.1329872685185185</v>
      </c>
    </row>
    <row r="23" spans="2:8" x14ac:dyDescent="0.25">
      <c r="B23">
        <f t="shared" si="0"/>
        <v>453</v>
      </c>
      <c r="C23" s="4" t="s">
        <v>491</v>
      </c>
      <c r="D23" s="5">
        <v>453</v>
      </c>
      <c r="E23" s="6" t="s">
        <v>496</v>
      </c>
      <c r="F23" s="7" t="str">
        <f>+VLOOKUP(D23,'tiempos '!D:J,7,0)</f>
        <v>7:45:40,0</v>
      </c>
      <c r="G23" s="7" t="str">
        <f>+VLOOKUP(D23,'tiempos '!D:K,8,0)</f>
        <v>11:17:37,0</v>
      </c>
      <c r="H23" s="9">
        <f t="shared" si="1"/>
        <v>0.14718750000000003</v>
      </c>
    </row>
    <row r="24" spans="2:8" x14ac:dyDescent="0.25">
      <c r="B24">
        <f t="shared" si="0"/>
        <v>454</v>
      </c>
      <c r="C24" s="4" t="s">
        <v>491</v>
      </c>
      <c r="D24" s="5">
        <v>454</v>
      </c>
      <c r="E24" s="6" t="s">
        <v>497</v>
      </c>
      <c r="F24" s="7" t="str">
        <f>+VLOOKUP(D24,'tiempos '!D:J,7,0)</f>
        <v>7:46:00,0</v>
      </c>
      <c r="G24" s="7" t="str">
        <f>+VLOOKUP(D24,'tiempos '!D:K,8,0)</f>
        <v>11:07:45,7</v>
      </c>
      <c r="H24" s="9">
        <f t="shared" si="1"/>
        <v>0.14011226851851849</v>
      </c>
    </row>
    <row r="25" spans="2:8" x14ac:dyDescent="0.25">
      <c r="B25">
        <f t="shared" si="0"/>
        <v>455</v>
      </c>
      <c r="C25" s="4" t="s">
        <v>491</v>
      </c>
      <c r="D25" s="5">
        <v>455</v>
      </c>
      <c r="E25" s="6" t="s">
        <v>498</v>
      </c>
      <c r="F25" s="7" t="str">
        <f>+VLOOKUP(D25,'tiempos '!D:J,7,0)</f>
        <v>7:46:20,0</v>
      </c>
      <c r="G25" s="7" t="str">
        <f>+VLOOKUP(D25,'tiempos '!D:K,8,0)</f>
        <v>11:06:44,3</v>
      </c>
      <c r="H25" s="9">
        <f t="shared" si="1"/>
        <v>0.13917013888888896</v>
      </c>
    </row>
    <row r="26" spans="2:8" x14ac:dyDescent="0.25">
      <c r="B26">
        <f t="shared" si="0"/>
        <v>456</v>
      </c>
      <c r="C26" s="4" t="s">
        <v>491</v>
      </c>
      <c r="D26" s="5">
        <v>456</v>
      </c>
      <c r="E26" s="6" t="s">
        <v>499</v>
      </c>
      <c r="F26" s="7" t="str">
        <f>+VLOOKUP(D26,'tiempos '!D:J,7,0)</f>
        <v>7:46:40,0</v>
      </c>
      <c r="G26" s="7" t="str">
        <f>+VLOOKUP(D26,'tiempos '!D:K,8,0)</f>
        <v>10:40:00,4</v>
      </c>
      <c r="H26" s="9">
        <f t="shared" si="1"/>
        <v>0.12037500000000001</v>
      </c>
    </row>
    <row r="27" spans="2:8" x14ac:dyDescent="0.25">
      <c r="B27">
        <f t="shared" si="0"/>
        <v>457</v>
      </c>
      <c r="C27" s="4" t="s">
        <v>491</v>
      </c>
      <c r="D27" s="5">
        <v>457</v>
      </c>
      <c r="E27" s="6" t="s">
        <v>500</v>
      </c>
      <c r="F27" s="7" t="str">
        <f>+VLOOKUP(D27,'tiempos '!D:J,7,0)</f>
        <v>7:47:00,0</v>
      </c>
      <c r="G27" s="7" t="str">
        <f>+VLOOKUP(D27,'tiempos '!D:K,8,0)</f>
        <v>10:48:35,1</v>
      </c>
      <c r="H27" s="9">
        <f t="shared" si="1"/>
        <v>0.12610069444444444</v>
      </c>
    </row>
    <row r="28" spans="2:8" x14ac:dyDescent="0.25">
      <c r="B28">
        <f t="shared" si="0"/>
        <v>458</v>
      </c>
      <c r="C28" s="4" t="s">
        <v>491</v>
      </c>
      <c r="D28" s="5">
        <v>458</v>
      </c>
      <c r="E28" s="6" t="s">
        <v>501</v>
      </c>
      <c r="F28" s="7" t="str">
        <f>+VLOOKUP(D28,'tiempos '!D:J,7,0)</f>
        <v>7:47:20,0</v>
      </c>
      <c r="G28" s="7" t="str">
        <f>+VLOOKUP(D28,'tiempos '!D:K,8,0)</f>
        <v>10:43:36,9</v>
      </c>
      <c r="H28" s="9">
        <f t="shared" si="1"/>
        <v>0.12241782407407409</v>
      </c>
    </row>
    <row r="29" spans="2:8" x14ac:dyDescent="0.25">
      <c r="B29">
        <f t="shared" si="0"/>
        <v>459</v>
      </c>
      <c r="C29" s="4" t="s">
        <v>491</v>
      </c>
      <c r="D29" s="5">
        <v>459</v>
      </c>
      <c r="E29" s="6" t="s">
        <v>502</v>
      </c>
      <c r="F29" s="7" t="str">
        <f>+VLOOKUP(D29,'tiempos '!D:J,7,0)</f>
        <v>7:47:40,0</v>
      </c>
      <c r="G29" s="7" t="str">
        <f>+VLOOKUP(D29,'tiempos '!D:K,8,0)</f>
        <v>:</v>
      </c>
      <c r="H29" s="9" t="e">
        <f t="shared" si="1"/>
        <v>#VALUE!</v>
      </c>
    </row>
    <row r="30" spans="2:8" x14ac:dyDescent="0.25">
      <c r="B30">
        <f t="shared" si="0"/>
        <v>460</v>
      </c>
      <c r="C30" s="4" t="s">
        <v>491</v>
      </c>
      <c r="D30" s="5">
        <v>460</v>
      </c>
      <c r="E30" s="6" t="s">
        <v>503</v>
      </c>
      <c r="F30" s="7" t="str">
        <f>+VLOOKUP(D30,'tiempos '!D:J,7,0)</f>
        <v>7:47:40,0</v>
      </c>
      <c r="G30" s="7" t="str">
        <f>+VLOOKUP(D30,'tiempos '!D:K,8,0)</f>
        <v>11:34:16,7</v>
      </c>
      <c r="H30" s="9">
        <f t="shared" si="1"/>
        <v>0.15736921296296291</v>
      </c>
    </row>
    <row r="31" spans="2:8" x14ac:dyDescent="0.25">
      <c r="B31">
        <f t="shared" si="0"/>
        <v>461</v>
      </c>
      <c r="C31" s="4" t="s">
        <v>491</v>
      </c>
      <c r="D31" s="5">
        <v>461</v>
      </c>
      <c r="E31" s="8" t="s">
        <v>504</v>
      </c>
      <c r="F31" s="7" t="str">
        <f>+VLOOKUP(D31,'tiempos '!D:J,7,0)</f>
        <v>7:48:00,0</v>
      </c>
      <c r="G31" s="7" t="str">
        <f>+VLOOKUP(D31,'tiempos '!D:K,8,0)</f>
        <v>:</v>
      </c>
      <c r="H31" s="9" t="e">
        <f t="shared" si="1"/>
        <v>#VALUE!</v>
      </c>
    </row>
    <row r="32" spans="2:8" x14ac:dyDescent="0.25">
      <c r="B32">
        <f t="shared" si="0"/>
        <v>462</v>
      </c>
      <c r="C32" s="4" t="s">
        <v>491</v>
      </c>
      <c r="D32" s="5">
        <v>462</v>
      </c>
      <c r="E32" s="8" t="s">
        <v>505</v>
      </c>
      <c r="F32" s="7" t="str">
        <f>+VLOOKUP(D32,'tiempos '!D:J,7,0)</f>
        <v>7:48:20,0</v>
      </c>
      <c r="G32" s="7" t="str">
        <f>+VLOOKUP(D32,'tiempos '!D:K,8,0)</f>
        <v>10:50:06,3</v>
      </c>
      <c r="H32" s="9">
        <f t="shared" si="1"/>
        <v>0.12623032407407414</v>
      </c>
    </row>
    <row r="33" spans="2:8" x14ac:dyDescent="0.25">
      <c r="B33">
        <f t="shared" si="0"/>
        <v>463</v>
      </c>
      <c r="C33" s="4" t="s">
        <v>491</v>
      </c>
      <c r="D33" s="5">
        <v>463</v>
      </c>
      <c r="E33" s="8" t="s">
        <v>506</v>
      </c>
      <c r="F33" s="7" t="str">
        <f>+VLOOKUP(D33,'tiempos '!D:J,7,0)</f>
        <v>7:48:40,0</v>
      </c>
      <c r="G33" s="7" t="str">
        <f>+VLOOKUP(D33,'tiempos '!D:K,8,0)</f>
        <v>11:01:44,0</v>
      </c>
      <c r="H33" s="9">
        <f t="shared" si="1"/>
        <v>0.13407407407407407</v>
      </c>
    </row>
    <row r="34" spans="2:8" x14ac:dyDescent="0.25">
      <c r="B34">
        <f t="shared" si="0"/>
        <v>464</v>
      </c>
      <c r="C34" s="4" t="s">
        <v>491</v>
      </c>
      <c r="D34" s="5">
        <v>464</v>
      </c>
      <c r="E34" s="8" t="s">
        <v>507</v>
      </c>
      <c r="F34" s="7" t="str">
        <f>+VLOOKUP(D34,'tiempos '!D:J,7,0)</f>
        <v>7:49:00,0</v>
      </c>
      <c r="G34" s="7" t="str">
        <f>+VLOOKUP(D34,'tiempos '!D:K,8,0)</f>
        <v>14:44:03,0</v>
      </c>
      <c r="H34" s="9">
        <f t="shared" si="1"/>
        <v>0.2882291666666667</v>
      </c>
    </row>
    <row r="35" spans="2:8" x14ac:dyDescent="0.25">
      <c r="B35">
        <f t="shared" si="0"/>
        <v>465</v>
      </c>
      <c r="C35" s="4" t="s">
        <v>491</v>
      </c>
      <c r="D35" s="5">
        <v>465</v>
      </c>
      <c r="E35" s="8" t="s">
        <v>508</v>
      </c>
      <c r="F35" s="7" t="str">
        <f>+VLOOKUP(D35,'tiempos '!D:J,7,0)</f>
        <v>7:49:20,0</v>
      </c>
      <c r="G35" s="7" t="str">
        <f>+VLOOKUP(D35,'tiempos '!D:K,8,0)</f>
        <v>11:19:06,5</v>
      </c>
      <c r="H35" s="9">
        <f t="shared" si="1"/>
        <v>0.14567708333333329</v>
      </c>
    </row>
    <row r="36" spans="2:8" x14ac:dyDescent="0.25">
      <c r="B36">
        <f t="shared" si="0"/>
        <v>466</v>
      </c>
      <c r="C36" s="4" t="s">
        <v>491</v>
      </c>
      <c r="D36" s="5">
        <v>466</v>
      </c>
      <c r="E36" s="8" t="s">
        <v>509</v>
      </c>
      <c r="F36" s="7" t="str">
        <f>+VLOOKUP(D36,'tiempos '!D:J,7,0)</f>
        <v>7:49:40,0</v>
      </c>
      <c r="G36" s="7" t="str">
        <f>+VLOOKUP(D36,'tiempos '!D:K,8,0)</f>
        <v>11:00:33,8</v>
      </c>
      <c r="H36" s="9">
        <f t="shared" si="1"/>
        <v>0.13256712962962969</v>
      </c>
    </row>
    <row r="37" spans="2:8" x14ac:dyDescent="0.25">
      <c r="B37">
        <f t="shared" si="0"/>
        <v>467</v>
      </c>
      <c r="C37" s="4" t="s">
        <v>491</v>
      </c>
      <c r="D37" s="5">
        <v>467</v>
      </c>
      <c r="E37" s="8" t="s">
        <v>510</v>
      </c>
      <c r="F37" s="7" t="str">
        <f>+VLOOKUP(D37,'tiempos '!D:J,7,0)</f>
        <v>7:50:00,0</v>
      </c>
      <c r="G37" s="7" t="str">
        <f>+VLOOKUP(D37,'tiempos '!D:K,8,0)</f>
        <v>11:09:59,2</v>
      </c>
      <c r="H37" s="9">
        <f t="shared" si="1"/>
        <v>0.13887962962962958</v>
      </c>
    </row>
    <row r="38" spans="2:8" x14ac:dyDescent="0.25">
      <c r="B38">
        <f t="shared" si="0"/>
        <v>468</v>
      </c>
      <c r="C38" s="4" t="s">
        <v>491</v>
      </c>
      <c r="D38" s="5">
        <v>468</v>
      </c>
      <c r="E38" s="8" t="s">
        <v>511</v>
      </c>
      <c r="F38" s="7" t="str">
        <f>+VLOOKUP(D38,'tiempos '!D:J,7,0)</f>
        <v>7:50:20,0</v>
      </c>
      <c r="G38" s="7" t="str">
        <f>+VLOOKUP(D38,'tiempos '!D:K,8,0)</f>
        <v>11:16:27,1</v>
      </c>
      <c r="H38" s="9">
        <f t="shared" si="1"/>
        <v>0.14313773148148146</v>
      </c>
    </row>
    <row r="39" spans="2:8" x14ac:dyDescent="0.25">
      <c r="B39">
        <f t="shared" si="0"/>
        <v>469</v>
      </c>
      <c r="C39" s="4" t="s">
        <v>491</v>
      </c>
      <c r="D39" s="5">
        <v>469</v>
      </c>
      <c r="E39" s="4" t="s">
        <v>512</v>
      </c>
      <c r="F39" s="7" t="str">
        <f>+VLOOKUP(D39,'tiempos '!D:J,7,0)</f>
        <v>7:50:40,0</v>
      </c>
      <c r="G39" s="7" t="str">
        <f>+VLOOKUP(D39,'tiempos '!D:K,8,0)</f>
        <v>12:02:45,8</v>
      </c>
      <c r="H39" s="9">
        <f t="shared" si="1"/>
        <v>0.17506712962962967</v>
      </c>
    </row>
    <row r="40" spans="2:8" x14ac:dyDescent="0.25">
      <c r="B40">
        <f t="shared" si="0"/>
        <v>470</v>
      </c>
      <c r="C40" s="4" t="s">
        <v>491</v>
      </c>
      <c r="D40" s="5">
        <v>470</v>
      </c>
      <c r="E40" s="4" t="s">
        <v>513</v>
      </c>
      <c r="F40" s="7" t="str">
        <f>+VLOOKUP(D40,'tiempos '!D:J,7,0)</f>
        <v>7:51:00,0</v>
      </c>
      <c r="G40" s="7" t="str">
        <f>+VLOOKUP(D40,'tiempos '!D:K,8,0)</f>
        <v>10:54:53,6</v>
      </c>
      <c r="H40" s="9">
        <f t="shared" si="1"/>
        <v>0.12770370370370371</v>
      </c>
    </row>
    <row r="41" spans="2:8" x14ac:dyDescent="0.25">
      <c r="B41">
        <f t="shared" si="0"/>
        <v>471</v>
      </c>
      <c r="C41" s="4" t="s">
        <v>491</v>
      </c>
      <c r="D41" s="5">
        <v>471</v>
      </c>
      <c r="E41" s="4" t="s">
        <v>514</v>
      </c>
      <c r="F41" s="7" t="str">
        <f>+VLOOKUP(D41,'tiempos '!D:J,7,0)</f>
        <v>7:51:20,0</v>
      </c>
      <c r="G41" s="7" t="str">
        <f>+VLOOKUP(D41,'tiempos '!D:K,8,0)</f>
        <v>11:18:45,2</v>
      </c>
      <c r="H41" s="9">
        <f t="shared" si="1"/>
        <v>0.14404166666666662</v>
      </c>
    </row>
    <row r="42" spans="2:8" x14ac:dyDescent="0.25">
      <c r="B42">
        <f t="shared" si="0"/>
        <v>472</v>
      </c>
      <c r="C42" s="4" t="s">
        <v>491</v>
      </c>
      <c r="D42" s="5">
        <v>472</v>
      </c>
      <c r="E42" s="4" t="s">
        <v>515</v>
      </c>
      <c r="F42" s="7" t="str">
        <f>+VLOOKUP(D42,'tiempos '!D:J,7,0)</f>
        <v>7:51:40,0</v>
      </c>
      <c r="G42" s="7" t="str">
        <f>+VLOOKUP(D42,'tiempos '!D:K,8,0)</f>
        <v>11:24:08,9</v>
      </c>
      <c r="H42" s="9">
        <f t="shared" si="1"/>
        <v>0.14755671296296302</v>
      </c>
    </row>
    <row r="43" spans="2:8" x14ac:dyDescent="0.25">
      <c r="B43">
        <f t="shared" si="0"/>
        <v>473</v>
      </c>
      <c r="C43" s="4" t="s">
        <v>491</v>
      </c>
      <c r="D43" s="5">
        <v>473</v>
      </c>
      <c r="E43" s="4" t="s">
        <v>516</v>
      </c>
      <c r="F43" s="7" t="str">
        <f>+VLOOKUP(D43,'tiempos '!D:J,7,0)</f>
        <v>7:52:00,0</v>
      </c>
      <c r="G43" s="7" t="str">
        <f>+VLOOKUP(D43,'tiempos '!D:K,8,0)</f>
        <v>10:42:09,7</v>
      </c>
      <c r="H43" s="9">
        <f t="shared" si="1"/>
        <v>0.11816782407407406</v>
      </c>
    </row>
    <row r="44" spans="2:8" x14ac:dyDescent="0.25">
      <c r="B44">
        <f t="shared" si="0"/>
        <v>474</v>
      </c>
      <c r="C44" s="4" t="s">
        <v>491</v>
      </c>
      <c r="D44" s="5">
        <v>474</v>
      </c>
      <c r="E44" s="4" t="s">
        <v>517</v>
      </c>
      <c r="F44" s="7" t="str">
        <f>+VLOOKUP(D44,'tiempos '!D:J,7,0)</f>
        <v>7:52:20,0</v>
      </c>
      <c r="G44" s="7" t="str">
        <f>+VLOOKUP(D44,'tiempos '!D:K,8,0)</f>
        <v>10:37:58,9</v>
      </c>
      <c r="H44" s="9">
        <f t="shared" si="1"/>
        <v>0.1150335648148148</v>
      </c>
    </row>
    <row r="45" spans="2:8" x14ac:dyDescent="0.25">
      <c r="B45">
        <f t="shared" si="0"/>
        <v>476</v>
      </c>
      <c r="C45" s="4" t="s">
        <v>491</v>
      </c>
      <c r="D45" s="5">
        <v>476</v>
      </c>
      <c r="E45" s="4" t="s">
        <v>518</v>
      </c>
      <c r="F45" s="7" t="str">
        <f>+VLOOKUP(D45,'tiempos '!D:J,7,0)</f>
        <v>7:52:40,0</v>
      </c>
      <c r="G45" s="7" t="str">
        <f>+VLOOKUP(D45,'tiempos '!D:K,8,0)</f>
        <v>12:07:43,4</v>
      </c>
      <c r="H45" s="9">
        <f t="shared" si="1"/>
        <v>0.17712268518518526</v>
      </c>
    </row>
    <row r="46" spans="2:8" x14ac:dyDescent="0.25">
      <c r="B46">
        <f t="shared" si="0"/>
        <v>477</v>
      </c>
      <c r="C46" s="4" t="s">
        <v>491</v>
      </c>
      <c r="D46" s="5">
        <v>477</v>
      </c>
      <c r="E46" s="4" t="s">
        <v>519</v>
      </c>
      <c r="F46" s="7" t="str">
        <f>+VLOOKUP(D46,'tiempos '!D:J,7,0)</f>
        <v>7:53:00,0</v>
      </c>
      <c r="G46" s="7" t="str">
        <f>+VLOOKUP(D46,'tiempos '!D:K,8,0)</f>
        <v>11:02:10,9</v>
      </c>
      <c r="H46" s="9">
        <f t="shared" si="1"/>
        <v>0.13137615740740743</v>
      </c>
    </row>
    <row r="47" spans="2:8" x14ac:dyDescent="0.25">
      <c r="B47">
        <f t="shared" si="0"/>
        <v>478</v>
      </c>
      <c r="C47" s="4" t="s">
        <v>491</v>
      </c>
      <c r="D47" s="5">
        <v>478</v>
      </c>
      <c r="E47" s="4" t="s">
        <v>520</v>
      </c>
      <c r="F47" s="7" t="str">
        <f>+VLOOKUP(D47,'tiempos '!D:J,7,0)</f>
        <v>7:53:20,0</v>
      </c>
      <c r="G47" s="7" t="str">
        <f>+VLOOKUP(D47,'tiempos '!D:K,8,0)</f>
        <v>11:29:41,9</v>
      </c>
      <c r="H47" s="9">
        <f t="shared" si="1"/>
        <v>0.15025347222222224</v>
      </c>
    </row>
    <row r="48" spans="2:8" x14ac:dyDescent="0.25">
      <c r="B48">
        <f t="shared" si="0"/>
        <v>480</v>
      </c>
      <c r="C48" s="4" t="s">
        <v>491</v>
      </c>
      <c r="D48" s="5">
        <v>480</v>
      </c>
      <c r="E48" s="4" t="s">
        <v>521</v>
      </c>
      <c r="F48" s="7" t="str">
        <f>+VLOOKUP(D48,'tiempos '!D:J,7,0)</f>
        <v>7:53:40,0</v>
      </c>
      <c r="G48" s="7" t="str">
        <f>+VLOOKUP(D48,'tiempos '!D:K,8,0)</f>
        <v>10:34:44,2</v>
      </c>
      <c r="H48" s="9">
        <f t="shared" si="1"/>
        <v>0.11185416666666664</v>
      </c>
    </row>
    <row r="49" spans="2:8" x14ac:dyDescent="0.25">
      <c r="B49">
        <f t="shared" si="0"/>
        <v>0</v>
      </c>
      <c r="C49" s="4"/>
      <c r="D49" s="7"/>
      <c r="E49" s="4"/>
      <c r="F49" s="7"/>
      <c r="G49" s="7"/>
      <c r="H49" s="9"/>
    </row>
    <row r="50" spans="2:8" x14ac:dyDescent="0.25">
      <c r="B50">
        <f t="shared" si="0"/>
        <v>351</v>
      </c>
      <c r="C50" s="4" t="s">
        <v>522</v>
      </c>
      <c r="D50" s="5">
        <v>351</v>
      </c>
      <c r="E50" s="6" t="s">
        <v>523</v>
      </c>
      <c r="F50" s="7" t="str">
        <f>+VLOOKUP(D50,'tiempos '!D:J,7,0)</f>
        <v>7:54:00,0</v>
      </c>
      <c r="G50" s="7" t="str">
        <f>+VLOOKUP(D50,'tiempos '!D:K,8,0)</f>
        <v>11:05:45,4</v>
      </c>
      <c r="H50" s="9">
        <f t="shared" si="1"/>
        <v>0.13316435185185188</v>
      </c>
    </row>
    <row r="51" spans="2:8" x14ac:dyDescent="0.25">
      <c r="B51">
        <f t="shared" si="0"/>
        <v>352</v>
      </c>
      <c r="C51" s="4" t="s">
        <v>522</v>
      </c>
      <c r="D51" s="5">
        <v>352</v>
      </c>
      <c r="E51" s="6" t="s">
        <v>524</v>
      </c>
      <c r="F51" s="7" t="str">
        <f>+VLOOKUP(D51,'tiempos '!D:J,7,0)</f>
        <v>7:54:20,0</v>
      </c>
      <c r="G51" s="7" t="str">
        <f>+VLOOKUP(D51,'tiempos '!D:K,8,0)</f>
        <v>11:10:40,7</v>
      </c>
      <c r="H51" s="9">
        <f t="shared" si="1"/>
        <v>0.13635069444444442</v>
      </c>
    </row>
    <row r="52" spans="2:8" x14ac:dyDescent="0.25">
      <c r="B52">
        <f t="shared" si="0"/>
        <v>353</v>
      </c>
      <c r="C52" s="4" t="s">
        <v>522</v>
      </c>
      <c r="D52" s="5">
        <v>353</v>
      </c>
      <c r="E52" s="6" t="s">
        <v>525</v>
      </c>
      <c r="F52" s="7" t="str">
        <f>+VLOOKUP(D52,'tiempos '!D:J,7,0)</f>
        <v>7:54:40,0</v>
      </c>
      <c r="G52" s="7" t="str">
        <f>+VLOOKUP(D52,'tiempos '!D:K,8,0)</f>
        <v>11:05:53,0</v>
      </c>
      <c r="H52" s="9">
        <f t="shared" si="1"/>
        <v>0.13278935185185187</v>
      </c>
    </row>
    <row r="53" spans="2:8" x14ac:dyDescent="0.25">
      <c r="B53">
        <f t="shared" si="0"/>
        <v>354</v>
      </c>
      <c r="C53" s="4" t="s">
        <v>522</v>
      </c>
      <c r="D53" s="5">
        <v>354</v>
      </c>
      <c r="E53" s="6" t="s">
        <v>526</v>
      </c>
      <c r="F53" s="7" t="str">
        <f>+VLOOKUP(D53,'tiempos '!D:J,7,0)</f>
        <v>7:55:00,0</v>
      </c>
      <c r="G53" s="7" t="str">
        <f>+VLOOKUP(D53,'tiempos '!D:K,8,0)</f>
        <v>:</v>
      </c>
      <c r="H53" s="9" t="e">
        <f t="shared" si="1"/>
        <v>#VALUE!</v>
      </c>
    </row>
    <row r="54" spans="2:8" x14ac:dyDescent="0.25">
      <c r="B54">
        <f t="shared" si="0"/>
        <v>355</v>
      </c>
      <c r="C54" s="4" t="s">
        <v>522</v>
      </c>
      <c r="D54" s="5">
        <v>355</v>
      </c>
      <c r="E54" s="6" t="s">
        <v>527</v>
      </c>
      <c r="F54" s="7" t="str">
        <f>+VLOOKUP(D54,'tiempos '!D:J,7,0)</f>
        <v>7:55:20,0</v>
      </c>
      <c r="G54" s="7" t="str">
        <f>+VLOOKUP(D54,'tiempos '!D:K,8,0)</f>
        <v>:</v>
      </c>
      <c r="H54" s="9" t="e">
        <f t="shared" si="1"/>
        <v>#VALUE!</v>
      </c>
    </row>
    <row r="55" spans="2:8" x14ac:dyDescent="0.25">
      <c r="B55">
        <f t="shared" si="0"/>
        <v>356</v>
      </c>
      <c r="C55" s="4" t="s">
        <v>522</v>
      </c>
      <c r="D55" s="5">
        <v>356</v>
      </c>
      <c r="E55" s="6" t="s">
        <v>528</v>
      </c>
      <c r="F55" s="7" t="str">
        <f>+VLOOKUP(D55,'tiempos '!D:J,7,0)</f>
        <v>7:55:40,0</v>
      </c>
      <c r="G55" s="7" t="str">
        <f>+VLOOKUP(D55,'tiempos '!D:K,8,0)</f>
        <v>10:51:52,3</v>
      </c>
      <c r="H55" s="9">
        <f t="shared" si="1"/>
        <v>0.12236458333333339</v>
      </c>
    </row>
    <row r="56" spans="2:8" x14ac:dyDescent="0.25">
      <c r="B56">
        <f t="shared" si="0"/>
        <v>357</v>
      </c>
      <c r="C56" s="4" t="s">
        <v>522</v>
      </c>
      <c r="D56" s="5">
        <v>357</v>
      </c>
      <c r="E56" s="6" t="s">
        <v>529</v>
      </c>
      <c r="F56" s="7" t="str">
        <f>+VLOOKUP(D56,'tiempos '!D:J,7,0)</f>
        <v>7:56:00,0</v>
      </c>
      <c r="G56" s="7" t="str">
        <f>+VLOOKUP(D56,'tiempos '!D:K,8,0)</f>
        <v>11:53:47,1</v>
      </c>
      <c r="H56" s="9">
        <f t="shared" si="1"/>
        <v>0.16512847222222221</v>
      </c>
    </row>
    <row r="57" spans="2:8" x14ac:dyDescent="0.25">
      <c r="B57">
        <f t="shared" si="0"/>
        <v>358</v>
      </c>
      <c r="C57" s="4" t="s">
        <v>522</v>
      </c>
      <c r="D57" s="5">
        <v>358</v>
      </c>
      <c r="E57" s="6" t="s">
        <v>530</v>
      </c>
      <c r="F57" s="7" t="str">
        <f>+VLOOKUP(D57,'tiempos '!D:J,7,0)</f>
        <v>7:56:20,0</v>
      </c>
      <c r="G57" s="7" t="str">
        <f>+VLOOKUP(D57,'tiempos '!D:K,8,0)</f>
        <v>11:24:47,2</v>
      </c>
      <c r="H57" s="9">
        <f t="shared" si="1"/>
        <v>0.1447592592592592</v>
      </c>
    </row>
    <row r="58" spans="2:8" x14ac:dyDescent="0.25">
      <c r="B58">
        <f t="shared" si="0"/>
        <v>359</v>
      </c>
      <c r="C58" s="4" t="s">
        <v>522</v>
      </c>
      <c r="D58" s="5">
        <v>359</v>
      </c>
      <c r="E58" s="6" t="s">
        <v>531</v>
      </c>
      <c r="F58" s="7" t="str">
        <f>+VLOOKUP(D58,'tiempos '!D:J,7,0)</f>
        <v>7:56:40,0</v>
      </c>
      <c r="G58" s="7" t="str">
        <f>+VLOOKUP(D58,'tiempos '!D:K,8,0)</f>
        <v>11:05:42,2</v>
      </c>
      <c r="H58" s="9">
        <f t="shared" si="1"/>
        <v>0.13127546296296289</v>
      </c>
    </row>
    <row r="59" spans="2:8" x14ac:dyDescent="0.25">
      <c r="B59">
        <f t="shared" si="0"/>
        <v>360</v>
      </c>
      <c r="C59" s="4" t="s">
        <v>522</v>
      </c>
      <c r="D59" s="5">
        <v>360</v>
      </c>
      <c r="E59" s="6" t="s">
        <v>532</v>
      </c>
      <c r="F59" s="7" t="str">
        <f>+VLOOKUP(D59,'tiempos '!D:J,7,0)</f>
        <v>7:57:00,0</v>
      </c>
      <c r="G59" s="7" t="str">
        <f>+VLOOKUP(D59,'tiempos '!D:K,8,0)</f>
        <v>11:11:01,8</v>
      </c>
      <c r="H59" s="9">
        <f t="shared" si="1"/>
        <v>0.1347430555555556</v>
      </c>
    </row>
    <row r="60" spans="2:8" x14ac:dyDescent="0.25">
      <c r="B60">
        <f t="shared" si="0"/>
        <v>362</v>
      </c>
      <c r="C60" s="4" t="s">
        <v>522</v>
      </c>
      <c r="D60" s="5">
        <v>362</v>
      </c>
      <c r="E60" s="6" t="s">
        <v>533</v>
      </c>
      <c r="F60" s="7" t="str">
        <f>+VLOOKUP(D60,'tiempos '!D:J,7,0)</f>
        <v>7:57:20,0</v>
      </c>
      <c r="G60" s="7" t="str">
        <f>+VLOOKUP(D60,'tiempos '!D:K,8,0)</f>
        <v>12:00:37,2</v>
      </c>
      <c r="H60" s="9">
        <f t="shared" si="1"/>
        <v>0.168949074074074</v>
      </c>
    </row>
    <row r="61" spans="2:8" x14ac:dyDescent="0.25">
      <c r="B61">
        <f t="shared" si="0"/>
        <v>363</v>
      </c>
      <c r="C61" s="4" t="s">
        <v>522</v>
      </c>
      <c r="D61" s="5">
        <v>363</v>
      </c>
      <c r="E61" s="6" t="s">
        <v>534</v>
      </c>
      <c r="F61" s="7" t="str">
        <f>+VLOOKUP(D61,'tiempos '!D:J,7,0)</f>
        <v>7:57:40,0</v>
      </c>
      <c r="G61" s="7" t="str">
        <f>+VLOOKUP(D61,'tiempos '!D:K,8,0)</f>
        <v>12:37:23,3</v>
      </c>
      <c r="H61" s="9">
        <f t="shared" si="1"/>
        <v>0.19425115740740745</v>
      </c>
    </row>
    <row r="62" spans="2:8" x14ac:dyDescent="0.25">
      <c r="B62">
        <f t="shared" si="0"/>
        <v>364</v>
      </c>
      <c r="C62" s="4" t="s">
        <v>522</v>
      </c>
      <c r="D62" s="5">
        <v>364</v>
      </c>
      <c r="E62" s="6" t="s">
        <v>535</v>
      </c>
      <c r="F62" s="7" t="str">
        <f>+VLOOKUP(D62,'tiempos '!D:J,7,0)</f>
        <v>7:58:00,0</v>
      </c>
      <c r="G62" s="7" t="str">
        <f>+VLOOKUP(D62,'tiempos '!D:K,8,0)</f>
        <v>14:01:48,5</v>
      </c>
      <c r="H62" s="9">
        <f t="shared" si="1"/>
        <v>0.25264467592592593</v>
      </c>
    </row>
    <row r="63" spans="2:8" x14ac:dyDescent="0.25">
      <c r="B63">
        <f t="shared" si="0"/>
        <v>365</v>
      </c>
      <c r="C63" s="4" t="s">
        <v>522</v>
      </c>
      <c r="D63" s="5">
        <v>365</v>
      </c>
      <c r="E63" s="6" t="s">
        <v>536</v>
      </c>
      <c r="F63" s="7" t="str">
        <f>+VLOOKUP(D63,'tiempos '!D:J,7,0)</f>
        <v>7:58:20,0</v>
      </c>
      <c r="G63" s="7" t="str">
        <f>+VLOOKUP(D63,'tiempos '!D:K,8,0)</f>
        <v>11:09:48,6</v>
      </c>
      <c r="H63" s="9">
        <f t="shared" si="1"/>
        <v>0.13296990740740738</v>
      </c>
    </row>
    <row r="64" spans="2:8" x14ac:dyDescent="0.25">
      <c r="B64">
        <f t="shared" si="0"/>
        <v>366</v>
      </c>
      <c r="C64" s="4" t="s">
        <v>522</v>
      </c>
      <c r="D64" s="5">
        <v>366</v>
      </c>
      <c r="E64" s="6" t="s">
        <v>537</v>
      </c>
      <c r="F64" s="7" t="str">
        <f>+VLOOKUP(D64,'tiempos '!D:J,7,0)</f>
        <v>7:58:40,0</v>
      </c>
      <c r="G64" s="7" t="str">
        <f>+VLOOKUP(D64,'tiempos '!D:K,8,0)</f>
        <v>10:39:20,7</v>
      </c>
      <c r="H64" s="9">
        <f t="shared" si="1"/>
        <v>0.1115821759259259</v>
      </c>
    </row>
    <row r="65" spans="2:8" x14ac:dyDescent="0.25">
      <c r="B65">
        <f t="shared" si="0"/>
        <v>0</v>
      </c>
      <c r="C65" s="4"/>
      <c r="D65" s="7"/>
      <c r="E65" s="4"/>
      <c r="F65" s="7"/>
      <c r="G65" s="7"/>
      <c r="H65" s="9"/>
    </row>
    <row r="66" spans="2:8" x14ac:dyDescent="0.25">
      <c r="B66">
        <f t="shared" si="0"/>
        <v>301</v>
      </c>
      <c r="C66" s="4" t="s">
        <v>538</v>
      </c>
      <c r="D66" s="5">
        <v>301</v>
      </c>
      <c r="E66" s="6" t="s">
        <v>539</v>
      </c>
      <c r="F66" s="7" t="str">
        <f>+VLOOKUP(D66,'tiempos '!D:J,7,0)</f>
        <v>7:59:00,0</v>
      </c>
      <c r="G66" s="7" t="str">
        <f>+VLOOKUP(D66,'tiempos '!D:K,8,0)</f>
        <v>11:22:53,9</v>
      </c>
      <c r="H66" s="9">
        <f t="shared" si="1"/>
        <v>0.14159606481481485</v>
      </c>
    </row>
    <row r="67" spans="2:8" x14ac:dyDescent="0.25">
      <c r="B67">
        <f t="shared" si="0"/>
        <v>318</v>
      </c>
      <c r="C67" s="4" t="s">
        <v>538</v>
      </c>
      <c r="D67" s="5">
        <v>318</v>
      </c>
      <c r="E67" s="6" t="s">
        <v>540</v>
      </c>
      <c r="F67" s="7" t="str">
        <f>+VLOOKUP(D67,'tiempos '!D:J,7,0)</f>
        <v>7:59:20,0</v>
      </c>
      <c r="G67" s="7" t="str">
        <f>+VLOOKUP(D67,'tiempos '!D:K,8,0)</f>
        <v>10:49:44,2</v>
      </c>
      <c r="H67" s="9">
        <f t="shared" si="1"/>
        <v>0.11833564814814812</v>
      </c>
    </row>
    <row r="68" spans="2:8" x14ac:dyDescent="0.25">
      <c r="B68">
        <f t="shared" ref="B68:B130" si="2">+D68</f>
        <v>302</v>
      </c>
      <c r="C68" s="4" t="s">
        <v>538</v>
      </c>
      <c r="D68" s="5">
        <v>302</v>
      </c>
      <c r="E68" s="6" t="s">
        <v>541</v>
      </c>
      <c r="F68" s="7" t="str">
        <f>+VLOOKUP(D68,'tiempos '!D:J,7,0)</f>
        <v>7:59:40,0</v>
      </c>
      <c r="G68" s="7" t="str">
        <f>+VLOOKUP(D68,'tiempos '!D:K,8,0)</f>
        <v>:</v>
      </c>
      <c r="H68" s="9" t="e">
        <f t="shared" ref="H68:H131" si="3">G68-F68</f>
        <v>#VALUE!</v>
      </c>
    </row>
    <row r="69" spans="2:8" x14ac:dyDescent="0.25">
      <c r="B69">
        <f t="shared" si="2"/>
        <v>303</v>
      </c>
      <c r="C69" s="4" t="s">
        <v>538</v>
      </c>
      <c r="D69" s="5">
        <v>303</v>
      </c>
      <c r="E69" s="6" t="s">
        <v>542</v>
      </c>
      <c r="F69" s="7" t="str">
        <f>+VLOOKUP(D69,'tiempos '!D:J,7,0)</f>
        <v>8:00:00,0</v>
      </c>
      <c r="G69" s="7" t="str">
        <f>+VLOOKUP(D69,'tiempos '!D:K,8,0)</f>
        <v>11:14:34,7</v>
      </c>
      <c r="H69" s="9">
        <f t="shared" si="3"/>
        <v>0.13512384259259258</v>
      </c>
    </row>
    <row r="70" spans="2:8" x14ac:dyDescent="0.25">
      <c r="B70">
        <f t="shared" si="2"/>
        <v>304</v>
      </c>
      <c r="C70" s="4" t="s">
        <v>538</v>
      </c>
      <c r="D70" s="5">
        <v>304</v>
      </c>
      <c r="E70" s="6" t="s">
        <v>543</v>
      </c>
      <c r="F70" s="7" t="str">
        <f>+VLOOKUP(D70,'tiempos '!D:J,7,0)</f>
        <v>8:00:20,0</v>
      </c>
      <c r="G70" s="7" t="str">
        <f>+VLOOKUP(D70,'tiempos '!D:K,8,0)</f>
        <v>12:08:34,7</v>
      </c>
      <c r="H70" s="9">
        <f t="shared" si="3"/>
        <v>0.17239236111111111</v>
      </c>
    </row>
    <row r="71" spans="2:8" x14ac:dyDescent="0.25">
      <c r="B71">
        <f t="shared" si="2"/>
        <v>305</v>
      </c>
      <c r="C71" s="4" t="s">
        <v>538</v>
      </c>
      <c r="D71" s="5">
        <v>305</v>
      </c>
      <c r="E71" s="6" t="s">
        <v>544</v>
      </c>
      <c r="F71" s="7" t="str">
        <f>+VLOOKUP(D71,'tiempos '!D:J,7,0)</f>
        <v>8:00:40,0</v>
      </c>
      <c r="G71" s="7" t="str">
        <f>+VLOOKUP(D71,'tiempos '!D:K,8,0)</f>
        <v>11:01:34,3</v>
      </c>
      <c r="H71" s="9">
        <f t="shared" si="3"/>
        <v>0.12562847222222223</v>
      </c>
    </row>
    <row r="72" spans="2:8" x14ac:dyDescent="0.25">
      <c r="B72">
        <f t="shared" si="2"/>
        <v>306</v>
      </c>
      <c r="C72" s="4" t="s">
        <v>538</v>
      </c>
      <c r="D72" s="5">
        <v>306</v>
      </c>
      <c r="E72" s="6" t="s">
        <v>545</v>
      </c>
      <c r="F72" s="7" t="str">
        <f>+VLOOKUP(D72,'tiempos '!D:J,7,0)</f>
        <v>8:01:00,0</v>
      </c>
      <c r="G72" s="7" t="str">
        <f>+VLOOKUP(D72,'tiempos '!D:K,8,0)</f>
        <v>11:26:44,1</v>
      </c>
      <c r="H72" s="9">
        <f t="shared" si="3"/>
        <v>0.14287152777777778</v>
      </c>
    </row>
    <row r="73" spans="2:8" x14ac:dyDescent="0.25">
      <c r="B73">
        <f t="shared" si="2"/>
        <v>307</v>
      </c>
      <c r="C73" s="4" t="s">
        <v>538</v>
      </c>
      <c r="D73" s="5">
        <v>307</v>
      </c>
      <c r="E73" s="6" t="s">
        <v>546</v>
      </c>
      <c r="F73" s="7" t="str">
        <f>+VLOOKUP(D73,'tiempos '!D:J,7,0)</f>
        <v>8:01:20,0</v>
      </c>
      <c r="G73" s="7" t="str">
        <f>+VLOOKUP(D73,'tiempos '!D:K,8,0)</f>
        <v>11:30:07,9</v>
      </c>
      <c r="H73" s="9">
        <f t="shared" si="3"/>
        <v>0.1449988425925926</v>
      </c>
    </row>
    <row r="74" spans="2:8" x14ac:dyDescent="0.25">
      <c r="B74">
        <f t="shared" si="2"/>
        <v>308</v>
      </c>
      <c r="C74" s="4" t="s">
        <v>538</v>
      </c>
      <c r="D74" s="5">
        <v>308</v>
      </c>
      <c r="E74" s="6"/>
      <c r="F74" s="7" t="str">
        <f>+VLOOKUP(D74,'tiempos '!D:J,7,0)</f>
        <v>8:01:40,0</v>
      </c>
      <c r="G74" s="7" t="str">
        <f>+VLOOKUP(D74,'tiempos '!D:K,8,0)</f>
        <v>:</v>
      </c>
      <c r="H74" s="9" t="e">
        <f t="shared" si="3"/>
        <v>#VALUE!</v>
      </c>
    </row>
    <row r="75" spans="2:8" x14ac:dyDescent="0.25">
      <c r="B75">
        <f t="shared" si="2"/>
        <v>309</v>
      </c>
      <c r="C75" s="4" t="s">
        <v>538</v>
      </c>
      <c r="D75" s="5">
        <v>309</v>
      </c>
      <c r="E75" s="6" t="s">
        <v>547</v>
      </c>
      <c r="F75" s="7" t="str">
        <f>+VLOOKUP(D75,'tiempos '!D:J,7,0)</f>
        <v>8:02:00,0</v>
      </c>
      <c r="G75" s="7" t="str">
        <f>+VLOOKUP(D75,'tiempos '!D:K,8,0)</f>
        <v>:</v>
      </c>
      <c r="H75" s="9" t="e">
        <f t="shared" si="3"/>
        <v>#VALUE!</v>
      </c>
    </row>
    <row r="76" spans="2:8" x14ac:dyDescent="0.25">
      <c r="B76">
        <f t="shared" si="2"/>
        <v>310</v>
      </c>
      <c r="C76" s="4" t="s">
        <v>538</v>
      </c>
      <c r="D76" s="5">
        <v>310</v>
      </c>
      <c r="E76" s="6" t="s">
        <v>548</v>
      </c>
      <c r="F76" s="7" t="str">
        <f>+VLOOKUP(D76,'tiempos '!D:J,7,0)</f>
        <v>8:02:20,0</v>
      </c>
      <c r="G76" s="7" t="str">
        <f>+VLOOKUP(D76,'tiempos '!D:K,8,0)</f>
        <v>:</v>
      </c>
      <c r="H76" s="9" t="e">
        <f t="shared" si="3"/>
        <v>#VALUE!</v>
      </c>
    </row>
    <row r="77" spans="2:8" x14ac:dyDescent="0.25">
      <c r="B77">
        <f t="shared" si="2"/>
        <v>311</v>
      </c>
      <c r="C77" s="4" t="s">
        <v>538</v>
      </c>
      <c r="D77" s="5">
        <v>311</v>
      </c>
      <c r="E77" s="6" t="s">
        <v>549</v>
      </c>
      <c r="F77" s="7" t="str">
        <f>+VLOOKUP(D77,'tiempos '!D:J,7,0)</f>
        <v>8:02:40,0</v>
      </c>
      <c r="G77" s="7" t="str">
        <f>+VLOOKUP(D77,'tiempos '!D:K,8,0)</f>
        <v>:</v>
      </c>
      <c r="H77" s="9" t="e">
        <f t="shared" si="3"/>
        <v>#VALUE!</v>
      </c>
    </row>
    <row r="78" spans="2:8" x14ac:dyDescent="0.25">
      <c r="B78">
        <f t="shared" si="2"/>
        <v>312</v>
      </c>
      <c r="C78" s="4" t="s">
        <v>538</v>
      </c>
      <c r="D78" s="5">
        <v>312</v>
      </c>
      <c r="E78" s="6" t="s">
        <v>550</v>
      </c>
      <c r="F78" s="7" t="str">
        <f>+VLOOKUP(D78,'tiempos '!D:J,7,0)</f>
        <v>8:03:00,0</v>
      </c>
      <c r="G78" s="7" t="str">
        <f>+VLOOKUP(D78,'tiempos '!D:K,8,0)</f>
        <v>:</v>
      </c>
      <c r="H78" s="9" t="e">
        <f t="shared" si="3"/>
        <v>#VALUE!</v>
      </c>
    </row>
    <row r="79" spans="2:8" x14ac:dyDescent="0.25">
      <c r="B79">
        <f t="shared" si="2"/>
        <v>313</v>
      </c>
      <c r="C79" s="4" t="s">
        <v>538</v>
      </c>
      <c r="D79" s="5">
        <v>313</v>
      </c>
      <c r="E79" s="6" t="s">
        <v>551</v>
      </c>
      <c r="F79" s="7" t="str">
        <f>+VLOOKUP(D79,'tiempos '!D:J,7,0)</f>
        <v>8:03:20,0</v>
      </c>
      <c r="G79" s="7" t="str">
        <f>+VLOOKUP(D79,'tiempos '!D:K,8,0)</f>
        <v>10:55:57,1</v>
      </c>
      <c r="H79" s="9">
        <f t="shared" si="3"/>
        <v>0.11987384259259259</v>
      </c>
    </row>
    <row r="80" spans="2:8" x14ac:dyDescent="0.25">
      <c r="B80">
        <f t="shared" si="2"/>
        <v>314</v>
      </c>
      <c r="C80" s="4" t="s">
        <v>538</v>
      </c>
      <c r="D80" s="5">
        <v>314</v>
      </c>
      <c r="E80" s="6" t="s">
        <v>552</v>
      </c>
      <c r="F80" s="7" t="str">
        <f>+VLOOKUP(D80,'tiempos '!D:J,7,0)</f>
        <v>8:03:40,0</v>
      </c>
      <c r="G80" s="7" t="str">
        <f>+VLOOKUP(D80,'tiempos '!D:K,8,0)</f>
        <v>10:52:57,8</v>
      </c>
      <c r="H80" s="9">
        <f t="shared" si="3"/>
        <v>0.11756712962962967</v>
      </c>
    </row>
    <row r="81" spans="2:8" x14ac:dyDescent="0.25">
      <c r="B81">
        <f t="shared" si="2"/>
        <v>315</v>
      </c>
      <c r="C81" s="4" t="s">
        <v>538</v>
      </c>
      <c r="D81" s="5">
        <v>315</v>
      </c>
      <c r="E81" s="6" t="s">
        <v>553</v>
      </c>
      <c r="F81" s="7" t="str">
        <f>+VLOOKUP(D81,'tiempos '!D:J,7,0)</f>
        <v>8:04:00,0</v>
      </c>
      <c r="G81" s="7" t="str">
        <f>+VLOOKUP(D81,'tiempos '!D:K,8,0)</f>
        <v>11:06:59,3</v>
      </c>
      <c r="H81" s="9">
        <f t="shared" si="3"/>
        <v>0.12707523148148148</v>
      </c>
    </row>
    <row r="82" spans="2:8" x14ac:dyDescent="0.25">
      <c r="B82">
        <f t="shared" si="2"/>
        <v>316</v>
      </c>
      <c r="C82" s="4" t="s">
        <v>538</v>
      </c>
      <c r="D82" s="5">
        <v>316</v>
      </c>
      <c r="E82" s="6" t="s">
        <v>554</v>
      </c>
      <c r="F82" s="7" t="str">
        <f>+VLOOKUP(D82,'tiempos '!D:J,7,0)</f>
        <v>8:04:20,0</v>
      </c>
      <c r="G82" s="7" t="str">
        <f>+VLOOKUP(D82,'tiempos '!D:K,8,0)</f>
        <v>11:27:46,2</v>
      </c>
      <c r="H82" s="9">
        <f t="shared" si="3"/>
        <v>0.14127546296296295</v>
      </c>
    </row>
    <row r="83" spans="2:8" x14ac:dyDescent="0.25">
      <c r="B83">
        <f t="shared" si="2"/>
        <v>317</v>
      </c>
      <c r="C83" s="4" t="s">
        <v>538</v>
      </c>
      <c r="D83" s="5">
        <v>317</v>
      </c>
      <c r="E83" s="6" t="s">
        <v>555</v>
      </c>
      <c r="F83" s="7" t="str">
        <f>+VLOOKUP(D83,'tiempos '!D:J,7,0)</f>
        <v>8:04:40,0</v>
      </c>
      <c r="G83" s="7" t="str">
        <f>+VLOOKUP(D83,'tiempos '!D:K,8,0)</f>
        <v>11:44:42,7</v>
      </c>
      <c r="H83" s="9">
        <f t="shared" si="3"/>
        <v>0.15280902777777772</v>
      </c>
    </row>
    <row r="84" spans="2:8" x14ac:dyDescent="0.25">
      <c r="B84">
        <f t="shared" si="2"/>
        <v>0</v>
      </c>
      <c r="C84" s="4"/>
      <c r="D84" s="7"/>
      <c r="E84" s="4"/>
      <c r="F84" s="7"/>
      <c r="G84" s="7"/>
      <c r="H84" s="9"/>
    </row>
    <row r="85" spans="2:8" x14ac:dyDescent="0.25">
      <c r="B85">
        <v>251</v>
      </c>
      <c r="C85" s="4" t="s">
        <v>556</v>
      </c>
      <c r="D85" s="5">
        <v>251</v>
      </c>
      <c r="E85" s="6" t="s">
        <v>557</v>
      </c>
      <c r="F85" s="7" t="str">
        <f>+VLOOKUP(D85,'tiempos '!D:J,7,0)</f>
        <v>8:05:20,0</v>
      </c>
      <c r="G85" s="7" t="str">
        <f>+VLOOKUP(D85,'tiempos '!D:K,8,0)</f>
        <v>11:16:21,3</v>
      </c>
      <c r="H85" s="9">
        <f t="shared" si="3"/>
        <v>0.13265393518518526</v>
      </c>
    </row>
    <row r="86" spans="2:8" x14ac:dyDescent="0.25">
      <c r="B86">
        <f t="shared" si="2"/>
        <v>252</v>
      </c>
      <c r="C86" s="4" t="s">
        <v>556</v>
      </c>
      <c r="D86" s="5">
        <v>252</v>
      </c>
      <c r="E86" s="6" t="s">
        <v>558</v>
      </c>
      <c r="F86" s="7" t="str">
        <f>+VLOOKUP(D86,'tiempos '!D:J,7,0)</f>
        <v>8:06:00,0</v>
      </c>
      <c r="G86" s="7" t="str">
        <f>+VLOOKUP(D86,'tiempos '!D:K,8,0)</f>
        <v>11:04:41,8</v>
      </c>
      <c r="H86" s="9">
        <f t="shared" si="3"/>
        <v>0.12409490740740742</v>
      </c>
    </row>
    <row r="87" spans="2:8" x14ac:dyDescent="0.25">
      <c r="B87">
        <v>254</v>
      </c>
      <c r="C87" s="4" t="s">
        <v>556</v>
      </c>
      <c r="D87" s="5">
        <v>254</v>
      </c>
      <c r="E87" s="6" t="s">
        <v>559</v>
      </c>
      <c r="F87" s="7" t="str">
        <f>+VLOOKUP(D87,'tiempos '!D:J,7,0)</f>
        <v>8:05:40,0</v>
      </c>
      <c r="G87" s="7" t="str">
        <f>+VLOOKUP(D87,'tiempos '!D:K,8,0)</f>
        <v>11:04:40,5</v>
      </c>
      <c r="H87" s="9">
        <f t="shared" si="3"/>
        <v>0.12431134259259258</v>
      </c>
    </row>
    <row r="88" spans="2:8" x14ac:dyDescent="0.25">
      <c r="B88">
        <f t="shared" si="2"/>
        <v>255</v>
      </c>
      <c r="C88" s="4" t="s">
        <v>556</v>
      </c>
      <c r="D88" s="5">
        <v>255</v>
      </c>
      <c r="E88" s="6" t="s">
        <v>560</v>
      </c>
      <c r="F88" s="7" t="str">
        <f>+VLOOKUP(D88,'tiempos '!D:J,7,0)</f>
        <v>8:06:20,0</v>
      </c>
      <c r="G88" s="7" t="str">
        <f>+VLOOKUP(D88,'tiempos '!D:K,8,0)</f>
        <v>11:48:31,0</v>
      </c>
      <c r="H88" s="9">
        <f t="shared" si="3"/>
        <v>0.15429398148148149</v>
      </c>
    </row>
    <row r="89" spans="2:8" x14ac:dyDescent="0.25">
      <c r="B89">
        <f t="shared" si="2"/>
        <v>256</v>
      </c>
      <c r="C89" s="4" t="s">
        <v>556</v>
      </c>
      <c r="D89" s="5">
        <v>256</v>
      </c>
      <c r="E89" s="6" t="s">
        <v>561</v>
      </c>
      <c r="F89" s="7" t="str">
        <f>+VLOOKUP(D89,'tiempos '!D:J,7,0)</f>
        <v>8:06:40,0</v>
      </c>
      <c r="G89" s="7" t="str">
        <f>+VLOOKUP(D89,'tiempos '!D:K,8,0)</f>
        <v>11:20:27,7</v>
      </c>
      <c r="H89" s="9">
        <f t="shared" si="3"/>
        <v>0.13457986111111109</v>
      </c>
    </row>
    <row r="90" spans="2:8" x14ac:dyDescent="0.25">
      <c r="B90">
        <f t="shared" si="2"/>
        <v>257</v>
      </c>
      <c r="C90" s="4" t="s">
        <v>556</v>
      </c>
      <c r="D90" s="5">
        <v>257</v>
      </c>
      <c r="E90" s="6" t="s">
        <v>562</v>
      </c>
      <c r="F90" s="7" t="str">
        <f>+VLOOKUP(D90,'tiempos '!D:J,7,0)</f>
        <v>8:07:00,0</v>
      </c>
      <c r="G90" s="7" t="str">
        <f>+VLOOKUP(D90,'tiempos '!D:K,8,0)</f>
        <v>11:52:11,8</v>
      </c>
      <c r="H90" s="9">
        <f t="shared" si="3"/>
        <v>0.15638657407407408</v>
      </c>
    </row>
    <row r="91" spans="2:8" x14ac:dyDescent="0.25">
      <c r="B91">
        <f t="shared" si="2"/>
        <v>258</v>
      </c>
      <c r="C91" s="4" t="s">
        <v>556</v>
      </c>
      <c r="D91" s="5">
        <v>258</v>
      </c>
      <c r="E91" s="6" t="s">
        <v>563</v>
      </c>
      <c r="F91" s="7" t="str">
        <f>+VLOOKUP(D91,'tiempos '!D:J,7,0)</f>
        <v>8:07:20,0</v>
      </c>
      <c r="G91" s="7" t="str">
        <f>+VLOOKUP(D91,'tiempos '!D:K,8,0)</f>
        <v>:</v>
      </c>
      <c r="H91" s="9" t="e">
        <f t="shared" si="3"/>
        <v>#VALUE!</v>
      </c>
    </row>
    <row r="92" spans="2:8" x14ac:dyDescent="0.25">
      <c r="B92">
        <v>259</v>
      </c>
      <c r="C92" s="4" t="s">
        <v>556</v>
      </c>
      <c r="D92" s="5">
        <v>259</v>
      </c>
      <c r="E92" s="6" t="s">
        <v>564</v>
      </c>
      <c r="F92" s="7" t="str">
        <f>+VLOOKUP(D92,'tiempos '!D:J,7,0)</f>
        <v>8:05:00,0</v>
      </c>
      <c r="G92" s="7" t="str">
        <f>+VLOOKUP(D92,'tiempos '!D:K,8,0)</f>
        <v>10:49:13,7</v>
      </c>
      <c r="H92" s="9">
        <f t="shared" si="3"/>
        <v>0.11404745370370367</v>
      </c>
    </row>
    <row r="93" spans="2:8" x14ac:dyDescent="0.25">
      <c r="B93">
        <f t="shared" si="2"/>
        <v>260</v>
      </c>
      <c r="C93" s="4" t="s">
        <v>556</v>
      </c>
      <c r="D93" s="5">
        <v>260</v>
      </c>
      <c r="E93" s="6" t="s">
        <v>565</v>
      </c>
      <c r="F93" s="7" t="str">
        <f>+VLOOKUP(D93,'tiempos '!D:J,7,0)</f>
        <v>8:07:40,0</v>
      </c>
      <c r="G93" s="7" t="str">
        <f>+VLOOKUP(D93,'tiempos '!D:K,8,0)</f>
        <v>12:31:42,4</v>
      </c>
      <c r="H93" s="9">
        <f t="shared" si="3"/>
        <v>0.18336111111111114</v>
      </c>
    </row>
    <row r="94" spans="2:8" x14ac:dyDescent="0.25">
      <c r="B94">
        <f t="shared" si="2"/>
        <v>261</v>
      </c>
      <c r="C94" s="4" t="s">
        <v>556</v>
      </c>
      <c r="D94" s="5">
        <v>261</v>
      </c>
      <c r="E94" s="6" t="s">
        <v>566</v>
      </c>
      <c r="F94" s="7" t="str">
        <f>+VLOOKUP(D94,'tiempos '!D:J,7,0)</f>
        <v>8:08:00,0</v>
      </c>
      <c r="G94" s="7" t="str">
        <f>+VLOOKUP(D94,'tiempos '!D:K,8,0)</f>
        <v>13:32:45,8</v>
      </c>
      <c r="H94" s="9">
        <f t="shared" si="3"/>
        <v>0.2255300925925926</v>
      </c>
    </row>
    <row r="95" spans="2:8" x14ac:dyDescent="0.25">
      <c r="B95">
        <f t="shared" si="2"/>
        <v>262</v>
      </c>
      <c r="C95" s="4" t="s">
        <v>556</v>
      </c>
      <c r="D95" s="5">
        <v>262</v>
      </c>
      <c r="E95" s="6" t="s">
        <v>567</v>
      </c>
      <c r="F95" s="7" t="str">
        <f>+VLOOKUP(D95,'tiempos '!D:J,7,0)</f>
        <v>8:08:20,0</v>
      </c>
      <c r="G95" s="7" t="str">
        <f>+VLOOKUP(D95,'tiempos '!D:K,8,0)</f>
        <v>11:19:44,4</v>
      </c>
      <c r="H95" s="9">
        <f t="shared" si="3"/>
        <v>0.13292129629629634</v>
      </c>
    </row>
    <row r="96" spans="2:8" x14ac:dyDescent="0.25">
      <c r="B96">
        <f t="shared" si="2"/>
        <v>263</v>
      </c>
      <c r="C96" s="4" t="s">
        <v>556</v>
      </c>
      <c r="D96" s="5">
        <v>263</v>
      </c>
      <c r="E96" s="6" t="s">
        <v>568</v>
      </c>
      <c r="F96" s="7" t="str">
        <f>+VLOOKUP(D96,'tiempos '!D:J,7,0)</f>
        <v>8:08:40,0</v>
      </c>
      <c r="G96" s="7" t="str">
        <f>+VLOOKUP(D96,'tiempos '!D:K,8,0)</f>
        <v>11:26:28,8</v>
      </c>
      <c r="H96" s="9">
        <f t="shared" si="3"/>
        <v>0.13737037037037042</v>
      </c>
    </row>
    <row r="97" spans="2:8" x14ac:dyDescent="0.25">
      <c r="B97">
        <f t="shared" si="2"/>
        <v>264</v>
      </c>
      <c r="C97" s="4" t="s">
        <v>556</v>
      </c>
      <c r="D97" s="5">
        <v>264</v>
      </c>
      <c r="E97" s="6" t="s">
        <v>569</v>
      </c>
      <c r="F97" s="7" t="str">
        <f>+VLOOKUP(D97,'tiempos '!D:J,7,0)</f>
        <v>8:09:00,0</v>
      </c>
      <c r="G97" s="7" t="str">
        <f>+VLOOKUP(D97,'tiempos '!D:K,8,0)</f>
        <v>11:07:42,8</v>
      </c>
      <c r="H97" s="9">
        <f t="shared" si="3"/>
        <v>0.12410648148148151</v>
      </c>
    </row>
    <row r="98" spans="2:8" x14ac:dyDescent="0.25">
      <c r="B98">
        <f t="shared" si="2"/>
        <v>265</v>
      </c>
      <c r="C98" s="4" t="s">
        <v>556</v>
      </c>
      <c r="D98" s="5">
        <v>265</v>
      </c>
      <c r="E98" s="6" t="s">
        <v>570</v>
      </c>
      <c r="F98" s="7" t="str">
        <f>+VLOOKUP(D98,'tiempos '!D:J,7,0)</f>
        <v>8:09:20,0</v>
      </c>
      <c r="G98" s="7" t="str">
        <f>+VLOOKUP(D98,'tiempos '!D:K,8,0)</f>
        <v>:</v>
      </c>
      <c r="H98" s="9" t="e">
        <f t="shared" si="3"/>
        <v>#VALUE!</v>
      </c>
    </row>
    <row r="99" spans="2:8" x14ac:dyDescent="0.25">
      <c r="B99">
        <f t="shared" si="2"/>
        <v>266</v>
      </c>
      <c r="C99" s="4" t="s">
        <v>556</v>
      </c>
      <c r="D99" s="5">
        <v>266</v>
      </c>
      <c r="E99" s="6" t="s">
        <v>571</v>
      </c>
      <c r="F99" s="7" t="str">
        <f>+VLOOKUP(D99,'tiempos '!D:J,7,0)</f>
        <v>8:09:40,0</v>
      </c>
      <c r="G99" s="7" t="str">
        <f>+VLOOKUP(D99,'tiempos '!D:K,8,0)</f>
        <v>:</v>
      </c>
      <c r="H99" s="9" t="e">
        <f t="shared" si="3"/>
        <v>#VALUE!</v>
      </c>
    </row>
    <row r="100" spans="2:8" x14ac:dyDescent="0.25">
      <c r="B100">
        <f t="shared" si="2"/>
        <v>267</v>
      </c>
      <c r="C100" s="4" t="s">
        <v>556</v>
      </c>
      <c r="D100" s="5">
        <v>267</v>
      </c>
      <c r="E100" s="6" t="s">
        <v>572</v>
      </c>
      <c r="F100" s="7" t="str">
        <f>+VLOOKUP(D100,'tiempos '!D:J,7,0)</f>
        <v>8:10:00,0</v>
      </c>
      <c r="G100" s="7" t="str">
        <f>+VLOOKUP(D100,'tiempos '!D:K,8,0)</f>
        <v>11:32:16,1</v>
      </c>
      <c r="H100" s="9">
        <f t="shared" si="3"/>
        <v>0.14046412037037032</v>
      </c>
    </row>
    <row r="101" spans="2:8" x14ac:dyDescent="0.25">
      <c r="B101">
        <f t="shared" si="2"/>
        <v>268</v>
      </c>
      <c r="C101" s="4" t="s">
        <v>556</v>
      </c>
      <c r="D101" s="5">
        <v>268</v>
      </c>
      <c r="E101" s="6" t="s">
        <v>573</v>
      </c>
      <c r="F101" s="7" t="str">
        <f>+VLOOKUP(D101,'tiempos '!D:J,7,0)</f>
        <v>8:10:20,0</v>
      </c>
      <c r="G101" s="7" t="str">
        <f>+VLOOKUP(D101,'tiempos '!D:K,8,0)</f>
        <v>12:11:00,0</v>
      </c>
      <c r="H101" s="9">
        <f t="shared" si="3"/>
        <v>0.16712962962962963</v>
      </c>
    </row>
    <row r="102" spans="2:8" x14ac:dyDescent="0.25">
      <c r="B102">
        <f t="shared" si="2"/>
        <v>269</v>
      </c>
      <c r="C102" s="4" t="s">
        <v>556</v>
      </c>
      <c r="D102" s="5">
        <v>269</v>
      </c>
      <c r="E102" s="6" t="s">
        <v>574</v>
      </c>
      <c r="F102" s="7" t="str">
        <f>+VLOOKUP(D102,'tiempos '!D:J,7,0)</f>
        <v>8:10:40,0</v>
      </c>
      <c r="G102" s="7" t="str">
        <f>+VLOOKUP(D102,'tiempos '!D:K,8,0)</f>
        <v>11:35:37,7</v>
      </c>
      <c r="H102" s="9">
        <f t="shared" si="3"/>
        <v>0.14233449074074073</v>
      </c>
    </row>
    <row r="103" spans="2:8" x14ac:dyDescent="0.25">
      <c r="B103">
        <f t="shared" si="2"/>
        <v>270</v>
      </c>
      <c r="C103" s="4" t="s">
        <v>556</v>
      </c>
      <c r="D103" s="5">
        <v>270</v>
      </c>
      <c r="E103" s="6" t="s">
        <v>575</v>
      </c>
      <c r="F103" s="7" t="str">
        <f>+VLOOKUP(D103,'tiempos '!D:J,7,0)</f>
        <v>8:11:00,0</v>
      </c>
      <c r="G103" s="7" t="str">
        <f>+VLOOKUP(D103,'tiempos '!D:K,8,0)</f>
        <v>11:30:35,9</v>
      </c>
      <c r="H103" s="9">
        <f t="shared" si="3"/>
        <v>0.13860995370370371</v>
      </c>
    </row>
    <row r="104" spans="2:8" x14ac:dyDescent="0.25">
      <c r="B104">
        <f t="shared" si="2"/>
        <v>271</v>
      </c>
      <c r="C104" s="4" t="s">
        <v>556</v>
      </c>
      <c r="D104" s="5">
        <v>271</v>
      </c>
      <c r="E104" s="6" t="s">
        <v>576</v>
      </c>
      <c r="F104" s="7" t="str">
        <f>+VLOOKUP(D104,'tiempos '!D:J,7,0)</f>
        <v>8:11:20,0</v>
      </c>
      <c r="G104" s="7" t="str">
        <f>+VLOOKUP(D104,'tiempos '!D:K,8,0)</f>
        <v>12:29:18,6</v>
      </c>
      <c r="H104" s="9">
        <f t="shared" si="3"/>
        <v>0.17915046296296294</v>
      </c>
    </row>
    <row r="105" spans="2:8" x14ac:dyDescent="0.25">
      <c r="B105">
        <f t="shared" si="2"/>
        <v>0</v>
      </c>
      <c r="C105" s="4"/>
      <c r="D105" s="7"/>
      <c r="E105" s="4"/>
      <c r="F105" s="7"/>
      <c r="G105" s="7"/>
      <c r="H105" s="9"/>
    </row>
    <row r="106" spans="2:8" x14ac:dyDescent="0.25">
      <c r="B106">
        <f t="shared" si="2"/>
        <v>201</v>
      </c>
      <c r="C106" s="4" t="s">
        <v>577</v>
      </c>
      <c r="D106" s="5">
        <v>201</v>
      </c>
      <c r="E106" s="6" t="s">
        <v>578</v>
      </c>
      <c r="F106" s="7" t="str">
        <f>+VLOOKUP(D106,'tiempos '!D:J,7,0)</f>
        <v>8:12:00,0</v>
      </c>
      <c r="G106" s="7" t="str">
        <f>+VLOOKUP(D106,'tiempos '!D:K,8,0)</f>
        <v>10:56:57,3</v>
      </c>
      <c r="H106" s="9">
        <f t="shared" si="3"/>
        <v>0.11455208333333333</v>
      </c>
    </row>
    <row r="107" spans="2:8" x14ac:dyDescent="0.25">
      <c r="B107">
        <f t="shared" si="2"/>
        <v>202</v>
      </c>
      <c r="C107" s="4" t="s">
        <v>577</v>
      </c>
      <c r="D107" s="5">
        <v>202</v>
      </c>
      <c r="E107" s="6" t="s">
        <v>579</v>
      </c>
      <c r="F107" s="7" t="str">
        <f>+VLOOKUP(D107,'tiempos '!D:J,7,0)</f>
        <v>8:12:20,0</v>
      </c>
      <c r="G107" s="7" t="str">
        <f>+VLOOKUP(D107,'tiempos '!D:K,8,0)</f>
        <v>:</v>
      </c>
      <c r="H107" s="9" t="e">
        <f t="shared" si="3"/>
        <v>#VALUE!</v>
      </c>
    </row>
    <row r="108" spans="2:8" x14ac:dyDescent="0.25">
      <c r="B108">
        <f t="shared" si="2"/>
        <v>203</v>
      </c>
      <c r="C108" s="4" t="s">
        <v>577</v>
      </c>
      <c r="D108" s="5">
        <v>203</v>
      </c>
      <c r="E108" s="6" t="s">
        <v>580</v>
      </c>
      <c r="F108" s="7" t="str">
        <f>+VLOOKUP(D108,'tiempos '!D:J,7,0)</f>
        <v>8:12:40,0</v>
      </c>
      <c r="G108" s="7" t="str">
        <f>+VLOOKUP(D108,'tiempos '!D:K,8,0)</f>
        <v>11:05:19,8</v>
      </c>
      <c r="H108" s="9">
        <f t="shared" si="3"/>
        <v>0.11990509259259263</v>
      </c>
    </row>
    <row r="109" spans="2:8" x14ac:dyDescent="0.25">
      <c r="B109">
        <v>204</v>
      </c>
      <c r="C109" s="4" t="s">
        <v>577</v>
      </c>
      <c r="D109" s="5">
        <v>204</v>
      </c>
      <c r="E109" s="6" t="s">
        <v>581</v>
      </c>
      <c r="F109" s="7" t="str">
        <f>+VLOOKUP(D109,'tiempos '!D:J,7,0)</f>
        <v>8:11:40,0</v>
      </c>
      <c r="G109" s="7" t="str">
        <f>+VLOOKUP(D109,'tiempos '!D:K,8,0)</f>
        <v>11:04:37,4</v>
      </c>
      <c r="H109" s="9">
        <f t="shared" si="3"/>
        <v>0.12010879629629634</v>
      </c>
    </row>
    <row r="110" spans="2:8" x14ac:dyDescent="0.25">
      <c r="B110">
        <f t="shared" si="2"/>
        <v>205</v>
      </c>
      <c r="C110" s="4" t="s">
        <v>577</v>
      </c>
      <c r="D110" s="5">
        <v>205</v>
      </c>
      <c r="E110" s="6" t="s">
        <v>582</v>
      </c>
      <c r="F110" s="7" t="str">
        <f>+VLOOKUP(D110,'tiempos '!D:J,7,0)</f>
        <v>8:13:00,0</v>
      </c>
      <c r="G110" s="7" t="str">
        <f>+VLOOKUP(D110,'tiempos '!D:K,8,0)</f>
        <v>12:13:34,7</v>
      </c>
      <c r="H110" s="9">
        <f t="shared" si="3"/>
        <v>0.16706828703703702</v>
      </c>
    </row>
    <row r="111" spans="2:8" x14ac:dyDescent="0.25">
      <c r="B111">
        <v>206</v>
      </c>
      <c r="C111" s="4" t="s">
        <v>577</v>
      </c>
      <c r="D111" s="5">
        <v>206</v>
      </c>
      <c r="E111" s="6" t="s">
        <v>583</v>
      </c>
      <c r="F111" s="7" t="str">
        <f>+VLOOKUP(D111,'tiempos '!D:J,7,0)</f>
        <v>8:13:20,0</v>
      </c>
      <c r="G111" s="7" t="str">
        <f>+VLOOKUP(D111,'tiempos '!D:K,8,0)</f>
        <v>10:53:46,8</v>
      </c>
      <c r="H111" s="9">
        <f t="shared" si="3"/>
        <v>0.11142129629629632</v>
      </c>
    </row>
    <row r="112" spans="2:8" x14ac:dyDescent="0.25">
      <c r="B112">
        <v>207</v>
      </c>
      <c r="C112" s="4" t="s">
        <v>577</v>
      </c>
      <c r="D112" s="5">
        <v>207</v>
      </c>
      <c r="E112" s="6" t="s">
        <v>584</v>
      </c>
      <c r="F112" s="7" t="str">
        <f>+VLOOKUP(D112,'tiempos '!D:J,7,0)</f>
        <v>8:13:40,0</v>
      </c>
      <c r="G112" s="7" t="str">
        <f>+VLOOKUP(D112,'tiempos '!D:K,8,0)</f>
        <v>10:56:14,3</v>
      </c>
      <c r="H112" s="9">
        <f t="shared" si="3"/>
        <v>0.11289699074074078</v>
      </c>
    </row>
    <row r="113" spans="2:8" x14ac:dyDescent="0.25">
      <c r="B113">
        <f t="shared" si="2"/>
        <v>0</v>
      </c>
      <c r="C113" s="4"/>
      <c r="D113" s="7"/>
      <c r="E113" s="4"/>
      <c r="F113" s="7"/>
      <c r="G113" s="7"/>
      <c r="H113" s="9"/>
    </row>
    <row r="114" spans="2:8" x14ac:dyDescent="0.25">
      <c r="B114">
        <f t="shared" si="2"/>
        <v>151</v>
      </c>
      <c r="C114" s="4" t="s">
        <v>585</v>
      </c>
      <c r="D114" s="5">
        <v>151</v>
      </c>
      <c r="E114" s="6" t="s">
        <v>586</v>
      </c>
      <c r="F114" s="7" t="str">
        <f>+VLOOKUP(D114,'tiempos '!D:J,7,0)</f>
        <v>8:14:00,0</v>
      </c>
      <c r="G114" s="7" t="str">
        <f>+VLOOKUP(D114,'tiempos '!D:K,8,0)</f>
        <v>10:59:30,4</v>
      </c>
      <c r="H114" s="9">
        <f t="shared" si="3"/>
        <v>0.1149351851851852</v>
      </c>
    </row>
    <row r="115" spans="2:8" x14ac:dyDescent="0.25">
      <c r="B115">
        <f t="shared" si="2"/>
        <v>152</v>
      </c>
      <c r="C115" s="4" t="s">
        <v>585</v>
      </c>
      <c r="D115" s="5">
        <v>152</v>
      </c>
      <c r="E115" s="6" t="s">
        <v>587</v>
      </c>
      <c r="F115" s="7" t="str">
        <f>+VLOOKUP(D115,'tiempos '!D:J,7,0)</f>
        <v>8:14:20,0</v>
      </c>
      <c r="G115" s="7" t="str">
        <f>+VLOOKUP(D115,'tiempos '!D:K,8,0)</f>
        <v>:</v>
      </c>
      <c r="H115" s="9" t="e">
        <f t="shared" si="3"/>
        <v>#VALUE!</v>
      </c>
    </row>
    <row r="116" spans="2:8" x14ac:dyDescent="0.25">
      <c r="B116">
        <f t="shared" si="2"/>
        <v>159</v>
      </c>
      <c r="C116" s="4" t="s">
        <v>585</v>
      </c>
      <c r="D116" s="5">
        <v>159</v>
      </c>
      <c r="E116" s="6" t="s">
        <v>588</v>
      </c>
      <c r="F116" s="7" t="str">
        <f>+VLOOKUP(D116,'tiempos '!D:J,7,0)</f>
        <v>8:14:40,0</v>
      </c>
      <c r="G116" s="7" t="str">
        <f>+VLOOKUP(D116,'tiempos '!D:K,8,0)</f>
        <v>11:07:20,5</v>
      </c>
      <c r="H116" s="9">
        <f t="shared" si="3"/>
        <v>0.11991319444444448</v>
      </c>
    </row>
    <row r="117" spans="2:8" x14ac:dyDescent="0.25">
      <c r="B117">
        <f t="shared" si="2"/>
        <v>153</v>
      </c>
      <c r="C117" s="4" t="s">
        <v>585</v>
      </c>
      <c r="D117" s="5">
        <v>153</v>
      </c>
      <c r="E117" s="6" t="s">
        <v>589</v>
      </c>
      <c r="F117" s="7" t="str">
        <f>+VLOOKUP(D117,'tiempos '!D:J,7,0)</f>
        <v>8:15:00,0</v>
      </c>
      <c r="G117" s="7" t="str">
        <f>+VLOOKUP(D117,'tiempos '!D:K,8,0)</f>
        <v>12:24:55,3</v>
      </c>
      <c r="H117" s="9">
        <f t="shared" si="3"/>
        <v>0.17355671296296304</v>
      </c>
    </row>
    <row r="118" spans="2:8" x14ac:dyDescent="0.25">
      <c r="B118">
        <f t="shared" si="2"/>
        <v>154</v>
      </c>
      <c r="C118" s="4" t="s">
        <v>585</v>
      </c>
      <c r="D118" s="5">
        <v>154</v>
      </c>
      <c r="E118" s="6" t="s">
        <v>590</v>
      </c>
      <c r="F118" s="7" t="str">
        <f>+VLOOKUP(D118,'tiempos '!D:J,7,0)</f>
        <v>8:15:20,0</v>
      </c>
      <c r="G118" s="7" t="str">
        <f>+VLOOKUP(D118,'tiempos '!D:K,8,0)</f>
        <v>10:52:54,2</v>
      </c>
      <c r="H118" s="9">
        <f t="shared" si="3"/>
        <v>0.10942361111111104</v>
      </c>
    </row>
    <row r="119" spans="2:8" x14ac:dyDescent="0.25">
      <c r="B119">
        <f t="shared" si="2"/>
        <v>155</v>
      </c>
      <c r="C119" s="4" t="s">
        <v>585</v>
      </c>
      <c r="D119" s="5">
        <v>155</v>
      </c>
      <c r="E119" s="6" t="s">
        <v>591</v>
      </c>
      <c r="F119" s="7" t="str">
        <f>+VLOOKUP(D119,'tiempos '!D:J,7,0)</f>
        <v>8:15:40,0</v>
      </c>
      <c r="G119" s="7" t="str">
        <f>+VLOOKUP(D119,'tiempos '!D:K,8,0)</f>
        <v>11:00:18,1</v>
      </c>
      <c r="H119" s="9">
        <f t="shared" si="3"/>
        <v>0.1143298611111111</v>
      </c>
    </row>
    <row r="120" spans="2:8" x14ac:dyDescent="0.25">
      <c r="B120">
        <f t="shared" si="2"/>
        <v>156</v>
      </c>
      <c r="C120" s="4" t="s">
        <v>585</v>
      </c>
      <c r="D120" s="5">
        <v>156</v>
      </c>
      <c r="E120" s="6" t="s">
        <v>592</v>
      </c>
      <c r="F120" s="7" t="str">
        <f>+VLOOKUP(D120,'tiempos '!D:J,7,0)</f>
        <v>8:16:00,0</v>
      </c>
      <c r="G120" s="7" t="str">
        <f>+VLOOKUP(D120,'tiempos '!D:K,8,0)</f>
        <v>11:24:17,7</v>
      </c>
      <c r="H120" s="9">
        <f t="shared" si="3"/>
        <v>0.13076041666666666</v>
      </c>
    </row>
    <row r="121" spans="2:8" x14ac:dyDescent="0.25">
      <c r="B121">
        <f t="shared" si="2"/>
        <v>157</v>
      </c>
      <c r="C121" s="4" t="s">
        <v>585</v>
      </c>
      <c r="D121" s="5">
        <v>157</v>
      </c>
      <c r="E121" s="6" t="s">
        <v>593</v>
      </c>
      <c r="F121" s="7" t="str">
        <f>+VLOOKUP(D121,'tiempos '!D:J,7,0)</f>
        <v>8:16:20,0</v>
      </c>
      <c r="G121" s="7" t="str">
        <f>+VLOOKUP(D121,'tiempos '!D:K,8,0)</f>
        <v>11:20:09,1</v>
      </c>
      <c r="H121" s="9">
        <f t="shared" si="3"/>
        <v>0.12765162037037031</v>
      </c>
    </row>
    <row r="122" spans="2:8" x14ac:dyDescent="0.25">
      <c r="B122">
        <f t="shared" si="2"/>
        <v>158</v>
      </c>
      <c r="C122" s="4" t="s">
        <v>585</v>
      </c>
      <c r="D122" s="5">
        <v>158</v>
      </c>
      <c r="E122" s="6" t="s">
        <v>594</v>
      </c>
      <c r="F122" s="7" t="str">
        <f>+VLOOKUP(D122,'tiempos '!D:J,7,0)</f>
        <v>8:16:40,0</v>
      </c>
      <c r="G122" s="7" t="str">
        <f>+VLOOKUP(D122,'tiempos '!D:K,8,0)</f>
        <v>11:00:20,4</v>
      </c>
      <c r="H122" s="9">
        <f t="shared" si="3"/>
        <v>0.11366203703703709</v>
      </c>
    </row>
    <row r="123" spans="2:8" x14ac:dyDescent="0.25">
      <c r="B123">
        <f t="shared" si="2"/>
        <v>160</v>
      </c>
      <c r="C123" s="4" t="s">
        <v>585</v>
      </c>
      <c r="D123" s="5">
        <v>160</v>
      </c>
      <c r="E123" s="6" t="s">
        <v>595</v>
      </c>
      <c r="F123" s="7" t="str">
        <f>+VLOOKUP(D123,'tiempos '!D:J,7,0)</f>
        <v>8:17:00,0</v>
      </c>
      <c r="G123" s="7" t="str">
        <f>+VLOOKUP(D123,'tiempos '!D:K,8,0)</f>
        <v>11:17:50,4</v>
      </c>
      <c r="H123" s="9">
        <f t="shared" si="3"/>
        <v>0.12558333333333338</v>
      </c>
    </row>
    <row r="124" spans="2:8" x14ac:dyDescent="0.25">
      <c r="B124">
        <f t="shared" si="2"/>
        <v>161</v>
      </c>
      <c r="C124" s="4" t="s">
        <v>585</v>
      </c>
      <c r="D124" s="5">
        <v>161</v>
      </c>
      <c r="E124" s="6" t="s">
        <v>596</v>
      </c>
      <c r="F124" s="7" t="str">
        <f>+VLOOKUP(D124,'tiempos '!D:J,7,0)</f>
        <v>8:17:20,0</v>
      </c>
      <c r="G124" s="7" t="str">
        <f>+VLOOKUP(D124,'tiempos '!D:K,8,0)</f>
        <v>11:04:31,6</v>
      </c>
      <c r="H124" s="9">
        <f t="shared" si="3"/>
        <v>0.11610648148148145</v>
      </c>
    </row>
    <row r="125" spans="2:8" x14ac:dyDescent="0.25">
      <c r="B125">
        <f t="shared" si="2"/>
        <v>162</v>
      </c>
      <c r="C125" s="4" t="s">
        <v>585</v>
      </c>
      <c r="D125" s="5">
        <v>162</v>
      </c>
      <c r="E125" s="6" t="s">
        <v>597</v>
      </c>
      <c r="F125" s="7" t="str">
        <f>+VLOOKUP(D125,'tiempos '!D:J,7,0)</f>
        <v>8:17:40,0</v>
      </c>
      <c r="G125" s="7" t="str">
        <f>+VLOOKUP(D125,'tiempos '!D:K,8,0)</f>
        <v>11:32:50,0</v>
      </c>
      <c r="H125" s="9">
        <f t="shared" si="3"/>
        <v>0.13553240740740741</v>
      </c>
    </row>
    <row r="126" spans="2:8" x14ac:dyDescent="0.25">
      <c r="B126">
        <f t="shared" si="2"/>
        <v>163</v>
      </c>
      <c r="C126" s="4" t="s">
        <v>585</v>
      </c>
      <c r="D126" s="5">
        <v>163</v>
      </c>
      <c r="E126" s="6" t="s">
        <v>598</v>
      </c>
      <c r="F126" s="7" t="str">
        <f>+VLOOKUP(D126,'tiempos '!D:J,7,0)</f>
        <v>8:18:00,0</v>
      </c>
      <c r="G126" s="7" t="str">
        <f>+VLOOKUP(D126,'tiempos '!D:K,8,0)</f>
        <v>11:50:09,4</v>
      </c>
      <c r="H126" s="9">
        <f t="shared" si="3"/>
        <v>0.14733101851851854</v>
      </c>
    </row>
    <row r="127" spans="2:8" x14ac:dyDescent="0.25">
      <c r="B127">
        <f t="shared" si="2"/>
        <v>0</v>
      </c>
      <c r="C127" s="4"/>
      <c r="D127" s="7"/>
      <c r="E127" s="4"/>
      <c r="F127" s="7"/>
      <c r="G127" s="7"/>
      <c r="H127" s="9"/>
    </row>
    <row r="128" spans="2:8" x14ac:dyDescent="0.25">
      <c r="B128">
        <f t="shared" si="2"/>
        <v>107</v>
      </c>
      <c r="C128" s="4" t="s">
        <v>599</v>
      </c>
      <c r="D128" s="5">
        <v>107</v>
      </c>
      <c r="E128" s="6" t="s">
        <v>583</v>
      </c>
      <c r="F128" s="7" t="str">
        <f>+VLOOKUP(D128,'tiempos '!D:J,7,0)</f>
        <v>8:18:20,0</v>
      </c>
      <c r="G128" s="7" t="str">
        <f>+VLOOKUP(D128,'tiempos '!D:K,8,0)</f>
        <v>10:45:47,4</v>
      </c>
      <c r="H128" s="9">
        <f t="shared" si="3"/>
        <v>0.10240046296296296</v>
      </c>
    </row>
    <row r="129" spans="2:8" x14ac:dyDescent="0.25">
      <c r="B129">
        <f t="shared" si="2"/>
        <v>101</v>
      </c>
      <c r="C129" s="4" t="s">
        <v>599</v>
      </c>
      <c r="D129" s="5">
        <v>101</v>
      </c>
      <c r="E129" s="6" t="s">
        <v>600</v>
      </c>
      <c r="F129" s="7" t="str">
        <f>+VLOOKUP(D129,'tiempos '!D:J,7,0)</f>
        <v>8:18:40,0</v>
      </c>
      <c r="G129" s="7" t="str">
        <f>+VLOOKUP(D129,'tiempos '!D:K,8,0)</f>
        <v>10:51:32,7</v>
      </c>
      <c r="H129" s="9">
        <f t="shared" si="3"/>
        <v>0.10616550925925927</v>
      </c>
    </row>
    <row r="130" spans="2:8" x14ac:dyDescent="0.25">
      <c r="B130">
        <f t="shared" si="2"/>
        <v>0</v>
      </c>
      <c r="C130" s="4"/>
      <c r="D130" s="7"/>
      <c r="E130" s="4"/>
      <c r="F130" s="7"/>
      <c r="G130" s="7"/>
      <c r="H130" s="9"/>
    </row>
    <row r="131" spans="2:8" x14ac:dyDescent="0.25">
      <c r="B131">
        <v>51</v>
      </c>
      <c r="C131" s="4" t="s">
        <v>601</v>
      </c>
      <c r="D131" s="5">
        <v>51</v>
      </c>
      <c r="E131" s="6" t="s">
        <v>602</v>
      </c>
      <c r="F131" s="7" t="str">
        <f>+VLOOKUP(D131,'tiempos '!D:J,7,0)</f>
        <v>8:19:40,0</v>
      </c>
      <c r="G131" s="7" t="str">
        <f>+VLOOKUP(D131,'tiempos '!D:K,8,0)</f>
        <v>11:19:39,8</v>
      </c>
      <c r="H131" s="9">
        <f t="shared" si="3"/>
        <v>0.12499768518518517</v>
      </c>
    </row>
    <row r="132" spans="2:8" x14ac:dyDescent="0.25">
      <c r="B132">
        <v>52</v>
      </c>
      <c r="C132" s="4" t="s">
        <v>601</v>
      </c>
      <c r="D132" s="5">
        <v>52</v>
      </c>
      <c r="E132" s="6" t="s">
        <v>603</v>
      </c>
      <c r="F132" s="7" t="str">
        <f>+VLOOKUP(D132,'tiempos '!D:J,7,0)</f>
        <v>8:19:20,0</v>
      </c>
      <c r="G132" s="7" t="str">
        <f>+VLOOKUP(D132,'tiempos '!D:K,8,0)</f>
        <v>11:10:21,4</v>
      </c>
      <c r="H132" s="9">
        <f t="shared" ref="H132:H137" si="4">G132-F132</f>
        <v>0.11876620370370372</v>
      </c>
    </row>
    <row r="133" spans="2:8" x14ac:dyDescent="0.25">
      <c r="B133">
        <v>53</v>
      </c>
      <c r="C133" s="4" t="s">
        <v>601</v>
      </c>
      <c r="D133" s="5">
        <v>53</v>
      </c>
      <c r="E133" s="6" t="s">
        <v>604</v>
      </c>
      <c r="F133" s="7" t="str">
        <f>+VLOOKUP(D133,'tiempos '!D:J,7,0)</f>
        <v>8:19:00,0</v>
      </c>
      <c r="G133" s="7" t="str">
        <f>+VLOOKUP(D133,'tiempos '!D:K,8,0)</f>
        <v>10:55:59,6</v>
      </c>
      <c r="H133" s="9">
        <f t="shared" si="4"/>
        <v>0.10902314814814812</v>
      </c>
    </row>
    <row r="134" spans="2:8" x14ac:dyDescent="0.25">
      <c r="B134">
        <f>+D134</f>
        <v>0</v>
      </c>
      <c r="C134" s="4"/>
      <c r="D134" s="7"/>
      <c r="E134" s="4"/>
      <c r="F134" s="7"/>
      <c r="G134" s="7"/>
      <c r="H134" s="9"/>
    </row>
    <row r="135" spans="2:8" x14ac:dyDescent="0.25">
      <c r="B135">
        <v>2</v>
      </c>
      <c r="C135" s="4" t="s">
        <v>605</v>
      </c>
      <c r="D135" s="5">
        <v>2</v>
      </c>
      <c r="E135" s="6" t="s">
        <v>606</v>
      </c>
      <c r="F135" s="7" t="str">
        <f>+VLOOKUP(D135,'tiempos '!D:J,7,0)</f>
        <v>8:20:20,0</v>
      </c>
      <c r="G135" s="7" t="str">
        <f>+VLOOKUP(D135,'tiempos '!D:K,8,0)</f>
        <v>10:40:46,4</v>
      </c>
      <c r="H135" s="9">
        <f t="shared" si="4"/>
        <v>9.7527777777777769E-2</v>
      </c>
    </row>
    <row r="136" spans="2:8" x14ac:dyDescent="0.25">
      <c r="B136">
        <v>9</v>
      </c>
      <c r="C136" s="4" t="s">
        <v>605</v>
      </c>
      <c r="D136" s="5">
        <v>9</v>
      </c>
      <c r="E136" s="6" t="s">
        <v>607</v>
      </c>
      <c r="F136" s="7" t="str">
        <f>+VLOOKUP(D136,'tiempos '!D:J,7,0)</f>
        <v>8:20:40,0</v>
      </c>
      <c r="G136" s="7" t="str">
        <f>+VLOOKUP(D136,'tiempos '!D:K,8,0)</f>
        <v>10:40:10,0</v>
      </c>
      <c r="H136" s="9">
        <f t="shared" si="4"/>
        <v>9.6874999999999989E-2</v>
      </c>
    </row>
    <row r="137" spans="2:8" x14ac:dyDescent="0.25">
      <c r="B137">
        <v>10</v>
      </c>
      <c r="C137" s="4" t="s">
        <v>605</v>
      </c>
      <c r="D137" s="5">
        <v>10</v>
      </c>
      <c r="E137" s="6" t="s">
        <v>608</v>
      </c>
      <c r="F137" s="7" t="str">
        <f>+VLOOKUP(D137,'tiempos '!D:J,7,0)</f>
        <v>8:20:00,0</v>
      </c>
      <c r="G137" s="7" t="str">
        <f>+VLOOKUP(D137,'tiempos '!D:K,8,0)</f>
        <v>10:45:54,7</v>
      </c>
      <c r="H137" s="9">
        <f t="shared" si="4"/>
        <v>0.10132754629629626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tabSelected="1" workbookViewId="0">
      <selection activeCell="I12" sqref="I12"/>
    </sheetView>
  </sheetViews>
  <sheetFormatPr baseColWidth="10" defaultRowHeight="15" x14ac:dyDescent="0.25"/>
  <cols>
    <col min="1" max="1" width="6" customWidth="1"/>
    <col min="3" max="3" width="12.5703125" customWidth="1"/>
    <col min="4" max="4" width="19.7109375" bestFit="1" customWidth="1"/>
    <col min="5" max="5" width="14.7109375" bestFit="1" customWidth="1"/>
    <col min="6" max="6" width="15" bestFit="1" customWidth="1"/>
    <col min="7" max="7" width="14.85546875" customWidth="1"/>
    <col min="8" max="8" width="15" bestFit="1" customWidth="1"/>
    <col min="15" max="15" width="17.85546875" bestFit="1" customWidth="1"/>
    <col min="16" max="16" width="14.7109375" bestFit="1" customWidth="1"/>
    <col min="17" max="17" width="15" bestFit="1" customWidth="1"/>
    <col min="23" max="23" width="19.7109375" bestFit="1" customWidth="1"/>
    <col min="24" max="24" width="14.7109375" bestFit="1" customWidth="1"/>
    <col min="25" max="25" width="15" bestFit="1" customWidth="1"/>
  </cols>
  <sheetData>
    <row r="2" spans="1:10" x14ac:dyDescent="0.25">
      <c r="A2" s="33" t="s">
        <v>618</v>
      </c>
      <c r="B2" s="10" t="s">
        <v>472</v>
      </c>
      <c r="C2" s="10" t="s">
        <v>473</v>
      </c>
      <c r="D2" s="10" t="s">
        <v>474</v>
      </c>
      <c r="E2" s="11" t="s">
        <v>609</v>
      </c>
      <c r="F2" s="11" t="s">
        <v>610</v>
      </c>
      <c r="G2" s="12" t="s">
        <v>243</v>
      </c>
    </row>
    <row r="3" spans="1:10" x14ac:dyDescent="0.25">
      <c r="A3" s="32">
        <v>1</v>
      </c>
      <c r="B3" s="4" t="s">
        <v>599</v>
      </c>
      <c r="C3" s="5">
        <v>107</v>
      </c>
      <c r="D3" s="6" t="s">
        <v>583</v>
      </c>
      <c r="E3" s="7" t="str">
        <f>+VLOOKUP(C3,'tiempos '!D:J,7,0)</f>
        <v>8:18:20,0</v>
      </c>
      <c r="F3" s="7" t="str">
        <f>+VLOOKUP(C3,'tiempos '!D:K,8,0)</f>
        <v>10:45:47,4</v>
      </c>
      <c r="G3" s="9">
        <f>F3-E3</f>
        <v>0.10240046296296296</v>
      </c>
    </row>
    <row r="4" spans="1:10" x14ac:dyDescent="0.25">
      <c r="A4" s="32">
        <v>2</v>
      </c>
      <c r="B4" s="4" t="s">
        <v>599</v>
      </c>
      <c r="C4" s="5">
        <v>101</v>
      </c>
      <c r="D4" s="6" t="s">
        <v>600</v>
      </c>
      <c r="E4" s="7" t="str">
        <f>+VLOOKUP(C4,'tiempos '!D:J,7,0)</f>
        <v>8:18:40,0</v>
      </c>
      <c r="F4" s="7" t="str">
        <f>+VLOOKUP(C4,'tiempos '!D:K,8,0)</f>
        <v>10:51:32,7</v>
      </c>
      <c r="G4" s="9">
        <f>F4-E4</f>
        <v>0.10616550925925922</v>
      </c>
    </row>
    <row r="5" spans="1:10" x14ac:dyDescent="0.25">
      <c r="B5" s="34"/>
      <c r="C5" s="14"/>
      <c r="D5" s="34"/>
      <c r="E5" s="14"/>
      <c r="F5" s="14"/>
      <c r="G5" s="15"/>
    </row>
    <row r="8" spans="1:10" x14ac:dyDescent="0.25">
      <c r="A8" s="33" t="s">
        <v>618</v>
      </c>
      <c r="B8" s="10" t="s">
        <v>472</v>
      </c>
      <c r="C8" s="10" t="s">
        <v>473</v>
      </c>
      <c r="D8" s="10" t="s">
        <v>474</v>
      </c>
      <c r="E8" s="11" t="s">
        <v>609</v>
      </c>
      <c r="F8" s="11" t="s">
        <v>610</v>
      </c>
      <c r="G8" s="12" t="s">
        <v>243</v>
      </c>
      <c r="H8" s="13"/>
      <c r="I8" s="13"/>
      <c r="J8" s="13"/>
    </row>
    <row r="9" spans="1:10" x14ac:dyDescent="0.25">
      <c r="A9" s="32">
        <v>1</v>
      </c>
      <c r="B9" s="4" t="s">
        <v>601</v>
      </c>
      <c r="C9" s="5">
        <v>53</v>
      </c>
      <c r="D9" s="6" t="s">
        <v>604</v>
      </c>
      <c r="E9" s="7" t="str">
        <f>+VLOOKUP(C9,'tiempos '!D:J,7,0)</f>
        <v>8:19:00,0</v>
      </c>
      <c r="F9" s="7" t="str">
        <f>+VLOOKUP(C9,'tiempos '!D:K,8,0)</f>
        <v>10:55:59,6</v>
      </c>
      <c r="G9" s="9">
        <f>F9-E9</f>
        <v>0.10902314814814812</v>
      </c>
      <c r="H9" s="14"/>
      <c r="I9" s="15"/>
      <c r="J9" s="13"/>
    </row>
    <row r="10" spans="1:10" x14ac:dyDescent="0.25">
      <c r="A10" s="32">
        <v>2</v>
      </c>
      <c r="B10" s="4" t="s">
        <v>601</v>
      </c>
      <c r="C10" s="5">
        <v>52</v>
      </c>
      <c r="D10" s="6" t="s">
        <v>603</v>
      </c>
      <c r="E10" s="7" t="s">
        <v>463</v>
      </c>
      <c r="F10" s="7" t="s">
        <v>612</v>
      </c>
      <c r="G10" s="9">
        <v>0.11876620370370372</v>
      </c>
      <c r="H10" s="13"/>
    </row>
    <row r="11" spans="1:10" x14ac:dyDescent="0.25">
      <c r="A11" s="32">
        <v>3</v>
      </c>
      <c r="B11" s="4" t="s">
        <v>601</v>
      </c>
      <c r="C11" s="5">
        <v>51</v>
      </c>
      <c r="D11" s="6" t="s">
        <v>602</v>
      </c>
      <c r="E11" s="7" t="str">
        <f>+VLOOKUP(C11,'tiempos '!D:J,7,0)</f>
        <v>8:19:40,0</v>
      </c>
      <c r="F11" s="7" t="str">
        <f>+VLOOKUP(C11,'tiempos '!D:K,8,0)</f>
        <v>11:19:39,8</v>
      </c>
      <c r="G11" s="9">
        <f>F11-E11</f>
        <v>0.12499768518518523</v>
      </c>
      <c r="H11" s="13"/>
      <c r="I11" s="13"/>
      <c r="J11" s="13"/>
    </row>
    <row r="14" spans="1:10" x14ac:dyDescent="0.25">
      <c r="A14" s="33" t="s">
        <v>618</v>
      </c>
      <c r="B14" s="10" t="s">
        <v>472</v>
      </c>
      <c r="C14" s="10" t="s">
        <v>473</v>
      </c>
      <c r="D14" s="10" t="s">
        <v>474</v>
      </c>
      <c r="E14" s="11" t="s">
        <v>609</v>
      </c>
      <c r="F14" s="11" t="s">
        <v>610</v>
      </c>
      <c r="G14" s="12" t="s">
        <v>243</v>
      </c>
    </row>
    <row r="15" spans="1:10" x14ac:dyDescent="0.25">
      <c r="A15" s="32">
        <v>1</v>
      </c>
      <c r="B15" s="4" t="s">
        <v>605</v>
      </c>
      <c r="C15" s="5">
        <v>9</v>
      </c>
      <c r="D15" s="6" t="s">
        <v>607</v>
      </c>
      <c r="E15" s="7" t="str">
        <f>+VLOOKUP(C15,'tiempos '!D:J,7,0)</f>
        <v>8:20:40,0</v>
      </c>
      <c r="F15" s="7" t="str">
        <f>+VLOOKUP(C15,'tiempos '!D:K,8,0)</f>
        <v>10:40:10,0</v>
      </c>
      <c r="G15" s="9">
        <f>F15-E15</f>
        <v>9.6874999999999989E-2</v>
      </c>
    </row>
    <row r="16" spans="1:10" x14ac:dyDescent="0.25">
      <c r="A16" s="32">
        <v>2</v>
      </c>
      <c r="B16" s="4" t="s">
        <v>605</v>
      </c>
      <c r="C16" s="5">
        <v>2</v>
      </c>
      <c r="D16" s="6" t="s">
        <v>606</v>
      </c>
      <c r="E16" s="7" t="str">
        <f>+VLOOKUP(C16,'tiempos '!D:J,7,0)</f>
        <v>8:20:20,0</v>
      </c>
      <c r="F16" s="7" t="str">
        <f>+VLOOKUP(C16,'tiempos '!D:K,8,0)</f>
        <v>10:40:46,4</v>
      </c>
      <c r="G16" s="9">
        <f>F16-E16</f>
        <v>9.7527777777777769E-2</v>
      </c>
    </row>
    <row r="17" spans="1:7" x14ac:dyDescent="0.25">
      <c r="A17" s="32">
        <v>3</v>
      </c>
      <c r="B17" s="4" t="s">
        <v>605</v>
      </c>
      <c r="C17" s="5">
        <v>10</v>
      </c>
      <c r="D17" s="6" t="s">
        <v>608</v>
      </c>
      <c r="E17" s="7" t="str">
        <f>+VLOOKUP(C17,'tiempos '!D:J,7,0)</f>
        <v>8:20:00,0</v>
      </c>
      <c r="F17" s="7" t="str">
        <f>+VLOOKUP(C17,'tiempos '!D:K,8,0)</f>
        <v>10:45:54,7</v>
      </c>
      <c r="G17" s="9">
        <f>F17-E17</f>
        <v>0.10132754629629626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B2" sqref="B2:B15"/>
    </sheetView>
  </sheetViews>
  <sheetFormatPr baseColWidth="10" defaultRowHeight="15" x14ac:dyDescent="0.25"/>
  <cols>
    <col min="2" max="2" width="6.85546875" customWidth="1"/>
    <col min="5" max="5" width="22.28515625" bestFit="1" customWidth="1"/>
    <col min="8" max="8" width="14" customWidth="1"/>
    <col min="9" max="9" width="21.7109375" bestFit="1" customWidth="1"/>
    <col min="10" max="10" width="13.85546875" bestFit="1" customWidth="1"/>
  </cols>
  <sheetData>
    <row r="2" spans="2:10" x14ac:dyDescent="0.25">
      <c r="B2" s="35" t="s">
        <v>619</v>
      </c>
      <c r="C2" s="10" t="s">
        <v>472</v>
      </c>
      <c r="D2" s="10" t="s">
        <v>473</v>
      </c>
      <c r="E2" s="10" t="s">
        <v>474</v>
      </c>
      <c r="F2" s="11" t="s">
        <v>609</v>
      </c>
      <c r="G2" s="11" t="s">
        <v>610</v>
      </c>
      <c r="H2" s="12" t="s">
        <v>243</v>
      </c>
      <c r="I2" s="27" t="s">
        <v>613</v>
      </c>
      <c r="J2" s="27" t="s">
        <v>614</v>
      </c>
    </row>
    <row r="3" spans="2:10" x14ac:dyDescent="0.25">
      <c r="B3" s="35">
        <v>1</v>
      </c>
      <c r="C3" s="4" t="s">
        <v>585</v>
      </c>
      <c r="D3" s="5">
        <v>154</v>
      </c>
      <c r="E3" s="6" t="s">
        <v>590</v>
      </c>
      <c r="F3" s="7" t="s">
        <v>439</v>
      </c>
      <c r="G3" s="7" t="s">
        <v>440</v>
      </c>
      <c r="H3" s="9">
        <v>0.1094236111111111</v>
      </c>
      <c r="I3" s="7"/>
      <c r="J3" s="9">
        <v>0.1094236111111111</v>
      </c>
    </row>
    <row r="4" spans="2:10" x14ac:dyDescent="0.25">
      <c r="B4" s="35">
        <v>2</v>
      </c>
      <c r="C4" s="4" t="s">
        <v>585</v>
      </c>
      <c r="D4" s="5">
        <v>158</v>
      </c>
      <c r="E4" s="6" t="s">
        <v>594</v>
      </c>
      <c r="F4" s="7" t="s">
        <v>447</v>
      </c>
      <c r="G4" s="7" t="s">
        <v>448</v>
      </c>
      <c r="H4" s="9">
        <v>0.11366203703703698</v>
      </c>
      <c r="I4" s="7"/>
      <c r="J4" s="9">
        <v>0.11366203703703698</v>
      </c>
    </row>
    <row r="5" spans="2:10" x14ac:dyDescent="0.25">
      <c r="B5" s="35">
        <v>3</v>
      </c>
      <c r="C5" s="4" t="s">
        <v>585</v>
      </c>
      <c r="D5" s="5">
        <v>155</v>
      </c>
      <c r="E5" s="6" t="s">
        <v>591</v>
      </c>
      <c r="F5" s="7" t="s">
        <v>441</v>
      </c>
      <c r="G5" s="7" t="s">
        <v>442</v>
      </c>
      <c r="H5" s="9">
        <v>0.11432986111111115</v>
      </c>
      <c r="I5" s="7"/>
      <c r="J5" s="9">
        <v>0.11432986111111115</v>
      </c>
    </row>
    <row r="6" spans="2:10" x14ac:dyDescent="0.25">
      <c r="B6" s="35">
        <v>4</v>
      </c>
      <c r="C6" s="4" t="s">
        <v>585</v>
      </c>
      <c r="D6" s="5">
        <v>151</v>
      </c>
      <c r="E6" s="6" t="s">
        <v>586</v>
      </c>
      <c r="F6" s="7" t="s">
        <v>432</v>
      </c>
      <c r="G6" s="7" t="s">
        <v>433</v>
      </c>
      <c r="H6" s="9">
        <v>0.1149351851851852</v>
      </c>
      <c r="I6" s="7"/>
      <c r="J6" s="9">
        <v>0.1149351851851852</v>
      </c>
    </row>
    <row r="7" spans="2:10" x14ac:dyDescent="0.25">
      <c r="B7" s="35">
        <v>5</v>
      </c>
      <c r="C7" s="4" t="s">
        <v>585</v>
      </c>
      <c r="D7" s="5">
        <v>161</v>
      </c>
      <c r="E7" s="6" t="s">
        <v>596</v>
      </c>
      <c r="F7" s="7" t="s">
        <v>451</v>
      </c>
      <c r="G7" s="7" t="s">
        <v>452</v>
      </c>
      <c r="H7" s="9">
        <v>0.1161064814814815</v>
      </c>
      <c r="I7" s="7"/>
      <c r="J7" s="9">
        <v>0.1161064814814815</v>
      </c>
    </row>
    <row r="8" spans="2:10" x14ac:dyDescent="0.25">
      <c r="B8" s="35">
        <v>6</v>
      </c>
      <c r="C8" s="4" t="s">
        <v>585</v>
      </c>
      <c r="D8" s="5">
        <v>159</v>
      </c>
      <c r="E8" s="6" t="s">
        <v>588</v>
      </c>
      <c r="F8" s="7" t="s">
        <v>435</v>
      </c>
      <c r="G8" s="7" t="s">
        <v>436</v>
      </c>
      <c r="H8" s="9">
        <v>0.11991319444444448</v>
      </c>
      <c r="I8" s="7"/>
      <c r="J8" s="9">
        <v>0.11991319444444448</v>
      </c>
    </row>
    <row r="9" spans="2:10" x14ac:dyDescent="0.25">
      <c r="B9" s="35">
        <v>7</v>
      </c>
      <c r="C9" s="4" t="s">
        <v>585</v>
      </c>
      <c r="D9" s="5">
        <v>160</v>
      </c>
      <c r="E9" s="6" t="s">
        <v>595</v>
      </c>
      <c r="F9" s="7" t="s">
        <v>449</v>
      </c>
      <c r="G9" s="7" t="s">
        <v>450</v>
      </c>
      <c r="H9" s="9">
        <v>0.12558333333333332</v>
      </c>
      <c r="I9" s="7"/>
      <c r="J9" s="9">
        <v>0.12558333333333332</v>
      </c>
    </row>
    <row r="10" spans="2:10" x14ac:dyDescent="0.25">
      <c r="B10" s="35">
        <v>8</v>
      </c>
      <c r="C10" s="4" t="s">
        <v>585</v>
      </c>
      <c r="D10" s="5">
        <v>157</v>
      </c>
      <c r="E10" s="6" t="s">
        <v>593</v>
      </c>
      <c r="F10" s="7" t="s">
        <v>445</v>
      </c>
      <c r="G10" s="7" t="s">
        <v>446</v>
      </c>
      <c r="H10" s="9">
        <v>0.12765162037037037</v>
      </c>
      <c r="I10" s="7"/>
      <c r="J10" s="9">
        <v>0.12765162037037037</v>
      </c>
    </row>
    <row r="11" spans="2:10" x14ac:dyDescent="0.25">
      <c r="B11" s="35">
        <v>9</v>
      </c>
      <c r="C11" s="4" t="s">
        <v>585</v>
      </c>
      <c r="D11" s="5">
        <v>156</v>
      </c>
      <c r="E11" s="6" t="s">
        <v>592</v>
      </c>
      <c r="F11" s="7" t="s">
        <v>443</v>
      </c>
      <c r="G11" s="7" t="s">
        <v>444</v>
      </c>
      <c r="H11" s="9">
        <v>0.1307604166666666</v>
      </c>
      <c r="I11" s="7"/>
      <c r="J11" s="9">
        <v>0.1307604166666666</v>
      </c>
    </row>
    <row r="12" spans="2:10" x14ac:dyDescent="0.25">
      <c r="B12" s="35">
        <v>10</v>
      </c>
      <c r="C12" s="4" t="s">
        <v>585</v>
      </c>
      <c r="D12" s="5">
        <v>162</v>
      </c>
      <c r="E12" s="6" t="s">
        <v>597</v>
      </c>
      <c r="F12" s="7" t="s">
        <v>453</v>
      </c>
      <c r="G12" s="7" t="s">
        <v>454</v>
      </c>
      <c r="H12" s="9">
        <v>0.13553240740740746</v>
      </c>
      <c r="I12" s="7"/>
      <c r="J12" s="9">
        <v>0.13553240740740746</v>
      </c>
    </row>
    <row r="13" spans="2:10" x14ac:dyDescent="0.25">
      <c r="B13" s="35">
        <v>11</v>
      </c>
      <c r="C13" s="4" t="s">
        <v>585</v>
      </c>
      <c r="D13" s="5">
        <v>163</v>
      </c>
      <c r="E13" s="6" t="s">
        <v>598</v>
      </c>
      <c r="F13" s="7" t="s">
        <v>455</v>
      </c>
      <c r="G13" s="7" t="s">
        <v>456</v>
      </c>
      <c r="H13" s="9">
        <v>0.14733101851851849</v>
      </c>
      <c r="I13" s="7"/>
      <c r="J13" s="9">
        <v>0.14733101851851849</v>
      </c>
    </row>
    <row r="14" spans="2:10" x14ac:dyDescent="0.25">
      <c r="B14" s="35">
        <v>12</v>
      </c>
      <c r="C14" s="21" t="s">
        <v>585</v>
      </c>
      <c r="D14" s="22">
        <v>153</v>
      </c>
      <c r="E14" s="23" t="s">
        <v>589</v>
      </c>
      <c r="F14" s="24" t="s">
        <v>437</v>
      </c>
      <c r="G14" s="24" t="s">
        <v>438</v>
      </c>
      <c r="H14" s="25">
        <v>0.17355671296296293</v>
      </c>
      <c r="I14" s="26">
        <v>0.17702546296296295</v>
      </c>
      <c r="J14" s="26">
        <v>0.17702546296296295</v>
      </c>
    </row>
    <row r="15" spans="2:10" x14ac:dyDescent="0.25">
      <c r="B15" s="35">
        <v>13</v>
      </c>
      <c r="C15" s="4" t="s">
        <v>585</v>
      </c>
      <c r="D15" s="5">
        <v>152</v>
      </c>
      <c r="E15" s="6" t="s">
        <v>587</v>
      </c>
      <c r="F15" s="7" t="s">
        <v>434</v>
      </c>
      <c r="G15" s="7" t="s">
        <v>240</v>
      </c>
      <c r="H15" s="9"/>
      <c r="I15" s="7"/>
      <c r="J15" s="31" t="s">
        <v>615</v>
      </c>
    </row>
  </sheetData>
  <autoFilter ref="C2:H2">
    <sortState ref="C3:H15">
      <sortCondition ref="H2"/>
    </sortState>
  </autoFilter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workbookViewId="0">
      <selection activeCell="C14" sqref="C14"/>
    </sheetView>
  </sheetViews>
  <sheetFormatPr baseColWidth="10" defaultRowHeight="15" x14ac:dyDescent="0.25"/>
  <cols>
    <col min="5" max="5" width="23.28515625" bestFit="1" customWidth="1"/>
    <col min="6" max="6" width="14" customWidth="1"/>
    <col min="7" max="7" width="14.7109375" customWidth="1"/>
    <col min="8" max="8" width="14.42578125" customWidth="1"/>
  </cols>
  <sheetData>
    <row r="2" spans="2:8" x14ac:dyDescent="0.25">
      <c r="B2" s="35" t="s">
        <v>619</v>
      </c>
      <c r="C2" s="10" t="s">
        <v>472</v>
      </c>
      <c r="D2" s="10" t="s">
        <v>473</v>
      </c>
      <c r="E2" s="10" t="s">
        <v>474</v>
      </c>
      <c r="F2" s="11" t="s">
        <v>609</v>
      </c>
      <c r="G2" s="11" t="s">
        <v>610</v>
      </c>
      <c r="H2" s="12" t="s">
        <v>243</v>
      </c>
    </row>
    <row r="3" spans="2:8" x14ac:dyDescent="0.25">
      <c r="B3" s="35">
        <v>1</v>
      </c>
      <c r="C3" s="4" t="s">
        <v>577</v>
      </c>
      <c r="D3" s="5">
        <v>206</v>
      </c>
      <c r="E3" s="6" t="s">
        <v>583</v>
      </c>
      <c r="F3" s="7" t="s">
        <v>428</v>
      </c>
      <c r="G3" s="7" t="s">
        <v>429</v>
      </c>
      <c r="H3" s="9">
        <v>0.11142129629629632</v>
      </c>
    </row>
    <row r="4" spans="2:8" x14ac:dyDescent="0.25">
      <c r="B4" s="35">
        <v>2</v>
      </c>
      <c r="C4" s="4" t="s">
        <v>577</v>
      </c>
      <c r="D4" s="5">
        <v>207</v>
      </c>
      <c r="E4" s="6" t="s">
        <v>584</v>
      </c>
      <c r="F4" s="7" t="s">
        <v>430</v>
      </c>
      <c r="G4" s="7" t="s">
        <v>431</v>
      </c>
      <c r="H4" s="9">
        <v>0.11289699074074078</v>
      </c>
    </row>
    <row r="5" spans="2:8" x14ac:dyDescent="0.25">
      <c r="B5" s="35">
        <v>3</v>
      </c>
      <c r="C5" s="4" t="s">
        <v>577</v>
      </c>
      <c r="D5" s="5">
        <v>201</v>
      </c>
      <c r="E5" s="6" t="s">
        <v>578</v>
      </c>
      <c r="F5" s="7" t="s">
        <v>421</v>
      </c>
      <c r="G5" s="7" t="s">
        <v>422</v>
      </c>
      <c r="H5" s="9">
        <v>0.11455208333333333</v>
      </c>
    </row>
    <row r="6" spans="2:8" x14ac:dyDescent="0.25">
      <c r="B6" s="35">
        <v>4</v>
      </c>
      <c r="C6" s="4" t="s">
        <v>577</v>
      </c>
      <c r="D6" s="5">
        <v>203</v>
      </c>
      <c r="E6" s="6" t="s">
        <v>580</v>
      </c>
      <c r="F6" s="7" t="s">
        <v>424</v>
      </c>
      <c r="G6" s="7" t="s">
        <v>425</v>
      </c>
      <c r="H6" s="9">
        <v>0.11990509259259263</v>
      </c>
    </row>
    <row r="7" spans="2:8" x14ac:dyDescent="0.25">
      <c r="B7" s="35">
        <v>5</v>
      </c>
      <c r="C7" s="4" t="s">
        <v>577</v>
      </c>
      <c r="D7" s="5">
        <v>204</v>
      </c>
      <c r="E7" s="6" t="s">
        <v>581</v>
      </c>
      <c r="F7" s="7" t="s">
        <v>419</v>
      </c>
      <c r="G7" s="7" t="s">
        <v>420</v>
      </c>
      <c r="H7" s="9">
        <v>0.12010879629629628</v>
      </c>
    </row>
    <row r="8" spans="2:8" x14ac:dyDescent="0.25">
      <c r="B8" s="35">
        <v>6</v>
      </c>
      <c r="C8" s="4" t="s">
        <v>577</v>
      </c>
      <c r="D8" s="5">
        <v>205</v>
      </c>
      <c r="E8" s="6" t="s">
        <v>582</v>
      </c>
      <c r="F8" s="7" t="s">
        <v>426</v>
      </c>
      <c r="G8" s="7" t="s">
        <v>427</v>
      </c>
      <c r="H8" s="9">
        <v>0.16706828703703702</v>
      </c>
    </row>
    <row r="9" spans="2:8" x14ac:dyDescent="0.25">
      <c r="B9" s="35">
        <v>7</v>
      </c>
      <c r="C9" s="21" t="s">
        <v>577</v>
      </c>
      <c r="D9" s="22">
        <v>202</v>
      </c>
      <c r="E9" s="23" t="s">
        <v>579</v>
      </c>
      <c r="F9" s="24" t="s">
        <v>423</v>
      </c>
      <c r="G9" s="24" t="s">
        <v>240</v>
      </c>
      <c r="H9" s="25" t="s">
        <v>615</v>
      </c>
    </row>
  </sheetData>
  <autoFilter ref="C2:H2">
    <sortState ref="C3:H9">
      <sortCondition ref="H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w E A A B Q S w M E F A A C A A g A R W 8 S W z h G 7 7 + l A A A A 9 w A A A B I A H A B D b 2 5 m a W c v U G F j a 2 F n Z S 5 4 b W w g o h g A K K A U A A A A A A A A A A A A A A A A A A A A A A A A A A A A h Y 9 B D o I w F E S v Q r q n L T U Y Q z 4 l x q 0 k R h P j t i k V G q E Y W i x 3 c + G R v I I Y R d 2 5 n D d v M X O / 3 i A b m j q 4 q M 7 q 1 q Q o w h Q F y s i 2 0 K Z M U e + O 4 Q J l H D Z C n k S p g l E 2 N h l s k a L K u X N C i P c e + x l u u 5 I w S i N y y N c 7 W a l G o I + s / 8 u h N t Y J I x X i s H + N 4 Q x H j O I 4 n s e Y A p k o 5 N p 8 D T Y O f r Y / E F Z 9 7 f p O c W X D 5 R b I F I G 8 T / A H U E s D B B Q A A g A I A E V v E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F b x J b L v b u M H U B A A C 1 B g A A E w A c A E Z v c m 1 1 b G F z L 1 N l Y 3 R p b 2 4 x L m 0 g o h g A K K A U A A A A A A A A A A A A A A A A A A A A A A A A A A A A 5 Z H L a g I x F I b 3 w r x D i B u F 6 e C t X b S 4 K G q p 0 F b B 6 U q l H M 1 R A 5 l k S G J v g + / U Z + i T N W O G l q I u S j f S Z p G E / 1 z y 5 3 w G 5 5 Y r S U b + r F 8 E p a B k V q C R k S E s s V a r k z Y R a I M S c W u g + R K l U 4 Z s E c U w E 2 g q V 1 x g 1 F H S o r S m Q j v n k 3 u D 2 r h 9 D Z q r S V c 9 S a G A m c k N 6 C U w O L k R m J + E q Y T L p Y p S t q D V k I z 7 S S o w c W 0 g 9 9 K m 9 a h J p 9 X Q P 5 2 7 y b 1 4 C 9 m 4 z 9 q 0 c E i n m 3 E X L E y L 1 D L t y T n M 8 B W Y M i T V K l G P 3 F 2 p K 9 + a j o a 5 Z v E a g T m r l W 1 v Z 6 C Q L 4 U Y z U G A N m 2 r 1 / h p o U x j n i o y h 2 T G X e u v d r E G a R Z K J x 0 l 1 o m M X 1 I 3 l 4 M u w i y j d + 9 v p N s j t 4 N 4 Q E P S l / a s F e V l m 5 B k d G V 2 t W J 2 L m C d R C w + 2 y L 3 o b 4 n 2 0 / 4 W / a m G p S 4 3 P + T X e y N o 8 f e 2 M X + E z y e u U P h x T 1 D 9 I H G o U B z h 4 X X W 4 c K T n + B o 3 n 0 O J r / C U f r 6 H G 0 / j C O D 1 B L A Q I t A B Q A A g A I A E V v E l s 4 R u + / p Q A A A P c A A A A S A A A A A A A A A A A A A A A A A A A A A A B D b 2 5 m a W c v U G F j a 2 F n Z S 5 4 b W x Q S w E C L Q A U A A I A C A B F b x J b D 8 r p q 6 Q A A A D p A A A A E w A A A A A A A A A A A A A A A A D x A A A A W 0 N v b n R l b n R f V H l w Z X N d L n h t b F B L A Q I t A B Q A A g A I A E V v E l s u 9 u 4 w d Q E A A L U G A A A T A A A A A A A A A A A A A A A A A O I B A A B G b 3 J t d W x h c y 9 T Z W N 0 a W 9 u M S 5 t U E s F B g A A A A A D A A M A w g A A A K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w m A A A A A A A A a i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Q Y W d l M D A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4 V D E 2 O j U 3 O j A 2 L j A 0 O T c y N D F a I i A v P j x F b n R y e S B U e X B l P S J G a W x s Q 2 9 s d W 1 u V H l w Z X M i I F Z h b H V l P S J z Q X d N R 0 F 3 W T 0 i I C 8 + P E V u d H J 5 I F R 5 c G U 9 I k Z p b G x D b 2 x 1 b W 5 O Y W 1 l c y I g V m F s d W U 9 I n N b J n F 1 b 3 Q 7 T s K w I E R F I E 1 P V E 8 m c X V v d D s s J n F 1 b 3 Q 7 a H M m c X V v d D s s J n F 1 b 3 Q 7 T G F y Z 2 F k Y S Z x d W 9 0 O y w m c X V v d D t o c 1 8 x J n F 1 b 3 Q 7 L C Z x d W 9 0 O 0 x s Z W d h Z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F 1 d G 9 S Z W 1 v d m V k Q 2 9 s d W 1 u c z E u e 0 7 C s C B E R S B N T 1 R P L D B 9 J n F 1 b 3 Q 7 L C Z x d W 9 0 O 1 N l Y 3 R p b 2 4 x L 1 B h Z 2 U w M D E v Q X V 0 b 1 J l b W 9 2 Z W R D b 2 x 1 b W 5 z M S 5 7 a H M s M X 0 m c X V v d D s s J n F 1 b 3 Q 7 U 2 V j d G l v b j E v U G F n Z T A w M S 9 B d X R v U m V t b 3 Z l Z E N v b H V t b n M x L n t M Y X J n Y W R h L D J 9 J n F 1 b 3 Q 7 L C Z x d W 9 0 O 1 N l Y 3 R p b 2 4 x L 1 B h Z 2 U w M D E v Q X V 0 b 1 J l b W 9 2 Z W R D b 2 x 1 b W 5 z M S 5 7 a H N f M S w z f S Z x d W 9 0 O y w m c X V v d D t T Z W N 0 a W 9 u M S 9 Q Y W d l M D A x L 0 F 1 d G 9 S Z W 1 v d m V k Q 2 9 s d W 1 u c z E u e 0 x s Z W d h Z G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G F n Z T A w M S 9 B d X R v U m V t b 3 Z l Z E N v b H V t b n M x L n t O w r A g R E U g T U 9 U T y w w f S Z x d W 9 0 O y w m c X V v d D t T Z W N 0 a W 9 u M S 9 Q Y W d l M D A x L 0 F 1 d G 9 S Z W 1 v d m V k Q 2 9 s d W 1 u c z E u e 2 h z L D F 9 J n F 1 b 3 Q 7 L C Z x d W 9 0 O 1 N l Y 3 R p b 2 4 x L 1 B h Z 2 U w M D E v Q X V 0 b 1 J l b W 9 2 Z W R D b 2 x 1 b W 5 z M S 5 7 T G F y Z 2 F k Y S w y f S Z x d W 9 0 O y w m c X V v d D t T Z W N 0 a W 9 u M S 9 Q Y W d l M D A x L 0 F 1 d G 9 S Z W 1 v d m V k Q 2 9 s d W 1 u c z E u e 2 h z X z E s M 3 0 m c X V v d D s s J n F 1 b 3 Q 7 U 2 V j d G l v b j E v U G F n Z T A w M S 9 B d X R v U m V t b 3 Z l Z E N v b H V t b n M x L n t M b G V n Y W R h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B h Z 2 U w M D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T h U M T Y 6 N T c 6 M z Y u N D I 5 M D c 2 O V o i I C 8 + P E V u d H J 5 I F R 5 c G U 9 I k Z p b G x D b 2 x 1 b W 5 U e X B l c y I g V m F s d W U 9 I n N B d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0 F 1 d G 9 S Z W 1 v d m V k Q 2 9 s d W 1 u c z E u e 0 N v b H V t b j E s M H 0 m c X V v d D s s J n F 1 b 3 Q 7 U 2 V j d G l v b j E v U G F n Z T A w M i 9 B d X R v U m V t b 3 Z l Z E N v b H V t b n M x L n t D b 2 x 1 b W 4 y L D F 9 J n F 1 b 3 Q 7 L C Z x d W 9 0 O 1 N l Y 3 R p b 2 4 x L 1 B h Z 2 U w M D I v Q X V 0 b 1 J l b W 9 2 Z W R D b 2 x 1 b W 5 z M S 5 7 Q 2 9 s d W 1 u M y w y f S Z x d W 9 0 O y w m c X V v d D t T Z W N 0 a W 9 u M S 9 Q Y W d l M D A y L 0 F 1 d G 9 S Z W 1 v d m V k Q 2 9 s d W 1 u c z E u e 0 N v b H V t b j Q s M 3 0 m c X V v d D s s J n F 1 b 3 Q 7 U 2 V j d G l v b j E v U G F n Z T A w M i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B h Z 2 U w M D I v Q X V 0 b 1 J l b W 9 2 Z W R D b 2 x 1 b W 5 z M S 5 7 Q 2 9 s d W 1 u M S w w f S Z x d W 9 0 O y w m c X V v d D t T Z W N 0 a W 9 u M S 9 Q Y W d l M D A y L 0 F 1 d G 9 S Z W 1 v d m V k Q 2 9 s d W 1 u c z E u e 0 N v b H V t b j I s M X 0 m c X V v d D s s J n F 1 b 3 Q 7 U 2 V j d G l v b j E v U G F n Z T A w M i 9 B d X R v U m V t b 3 Z l Z E N v b H V t b n M x L n t D b 2 x 1 b W 4 z L D J 9 J n F 1 b 3 Q 7 L C Z x d W 9 0 O 1 N l Y 3 R p b 2 4 x L 1 B h Z 2 U w M D I v Q X V 0 b 1 J l b W 9 2 Z W R D b 2 x 1 b W 5 z M S 5 7 Q 2 9 s d W 1 u N C w z f S Z x d W 9 0 O y w m c X V v d D t T Z W N 0 a W 9 u M S 9 Q Y W d l M D A y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B h Z 2 U w M D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T h U M T Y 6 N T c 6 N T c u N T c w M z Q 5 M 1 o i I C 8 + P E V u d H J 5 I F R 5 c G U 9 I k Z p b G x D b 2 x 1 b W 5 U e X B l c y I g V m F s d W U 9 I n N B d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z L 0 F 1 d G 9 S Z W 1 v d m V k Q 2 9 s d W 1 u c z E u e 0 N v b H V t b j E s M H 0 m c X V v d D s s J n F 1 b 3 Q 7 U 2 V j d G l v b j E v U G F n Z T A w M y 9 B d X R v U m V t b 3 Z l Z E N v b H V t b n M x L n t D b 2 x 1 b W 4 y L D F 9 J n F 1 b 3 Q 7 L C Z x d W 9 0 O 1 N l Y 3 R p b 2 4 x L 1 B h Z 2 U w M D M v Q X V 0 b 1 J l b W 9 2 Z W R D b 2 x 1 b W 5 z M S 5 7 Q 2 9 s d W 1 u M y w y f S Z x d W 9 0 O y w m c X V v d D t T Z W N 0 a W 9 u M S 9 Q Y W d l M D A z L 0 F 1 d G 9 S Z W 1 v d m V k Q 2 9 s d W 1 u c z E u e 0 N v b H V t b j Q s M 3 0 m c X V v d D s s J n F 1 b 3 Q 7 U 2 V j d G l v b j E v U G F n Z T A w M y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B h Z 2 U w M D M v Q X V 0 b 1 J l b W 9 2 Z W R D b 2 x 1 b W 5 z M S 5 7 Q 2 9 s d W 1 u M S w w f S Z x d W 9 0 O y w m c X V v d D t T Z W N 0 a W 9 u M S 9 Q Y W d l M D A z L 0 F 1 d G 9 S Z W 1 v d m V k Q 2 9 s d W 1 u c z E u e 0 N v b H V t b j I s M X 0 m c X V v d D s s J n F 1 b 3 Q 7 U 2 V j d G l v b j E v U G F n Z T A w M y 9 B d X R v U m V t b 3 Z l Z E N v b H V t b n M x L n t D b 2 x 1 b W 4 z L D J 9 J n F 1 b 3 Q 7 L C Z x d W 9 0 O 1 N l Y 3 R p b 2 4 x L 1 B h Z 2 U w M D M v Q X V 0 b 1 J l b W 9 2 Z W R D b 2 x 1 b W 5 z M S 5 7 Q 2 9 s d W 1 u N C w z f S Z x d W 9 0 O y w m c X V v d D t T Z W N 0 a W 9 u M S 9 Q Y W d l M D A z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y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B h Z 2 U w M D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T h U M T Y 6 N T g 6 M T E u O T E x N T M 4 M 1 o i I C 8 + P E V u d H J 5 I F R 5 c G U 9 I k Z p b G x D b 2 x 1 b W 5 U e X B l c y I g V m F s d W U 9 I n N B d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0 L 0 F 1 d G 9 S Z W 1 v d m V k Q 2 9 s d W 1 u c z E u e 0 N v b H V t b j E s M H 0 m c X V v d D s s J n F 1 b 3 Q 7 U 2 V j d G l v b j E v U G F n Z T A w N C 9 B d X R v U m V t b 3 Z l Z E N v b H V t b n M x L n t D b 2 x 1 b W 4 y L D F 9 J n F 1 b 3 Q 7 L C Z x d W 9 0 O 1 N l Y 3 R p b 2 4 x L 1 B h Z 2 U w M D Q v Q X V 0 b 1 J l b W 9 2 Z W R D b 2 x 1 b W 5 z M S 5 7 Q 2 9 s d W 1 u M y w y f S Z x d W 9 0 O y w m c X V v d D t T Z W N 0 a W 9 u M S 9 Q Y W d l M D A 0 L 0 F 1 d G 9 S Z W 1 v d m V k Q 2 9 s d W 1 u c z E u e 0 N v b H V t b j Q s M 3 0 m c X V v d D s s J n F 1 b 3 Q 7 U 2 V j d G l v b j E v U G F n Z T A w N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B h Z 2 U w M D Q v Q X V 0 b 1 J l b W 9 2 Z W R D b 2 x 1 b W 5 z M S 5 7 Q 2 9 s d W 1 u M S w w f S Z x d W 9 0 O y w m c X V v d D t T Z W N 0 a W 9 u M S 9 Q Y W d l M D A 0 L 0 F 1 d G 9 S Z W 1 v d m V k Q 2 9 s d W 1 u c z E u e 0 N v b H V t b j I s M X 0 m c X V v d D s s J n F 1 b 3 Q 7 U 2 V j d G l v b j E v U G F n Z T A w N C 9 B d X R v U m V t b 3 Z l Z E N v b H V t b n M x L n t D b 2 x 1 b W 4 z L D J 9 J n F 1 b 3 Q 7 L C Z x d W 9 0 O 1 N l Y 3 R p b 2 4 x L 1 B h Z 2 U w M D Q v Q X V 0 b 1 J l b W 9 2 Z W R D b 2 x 1 b W 5 z M S 5 7 Q 2 9 s d W 1 u N C w z f S Z x d W 9 0 O y w m c X V v d D t T Z W N 0 a W 9 u M S 9 Q Y W d l M D A 0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N C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Q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2 A V w O S 5 6 d K j n P m k U / f n q 8 A A A A A A g A A A A A A E G Y A A A A B A A A g A A A A W + j K + Q p J p A X k i H + i P J W B X k M 9 2 b Z L 7 s 9 D j R + j q g h D w I Y A A A A A D o A A A A A C A A A g A A A A o F h B h z B k 2 A 8 6 m e 8 L D 7 P 3 o y B R A n M + m h b A 5 Q C 1 c C Y G s c t Q A A A A A 5 m n A h k 2 q H f l / 3 g O M q P j Q a u e Q v H e t K U Z E q h 6 H Q 8 A X i S j W 3 y B c m d Z A s 8 u K G l 4 h o 8 9 t b g H 4 f m y s b s p x d s S J d B S y d 7 v 2 2 g 8 t R Y l + 5 v v P w 8 e o R 5 A A A A A n f z e c D I 5 u H I + i 4 i I M A 0 Y k 2 / 8 + x l O A F + + Y V z i 8 x O Q K o x d s S F f R f j L N + j Q c 0 u a E 1 M N x 8 j U J M E s c 4 Y 2 J I 9 m J o j V L w = = < / D a t a M a s h u p > 
</file>

<file path=customXml/itemProps1.xml><?xml version="1.0" encoding="utf-8"?>
<ds:datastoreItem xmlns:ds="http://schemas.openxmlformats.org/officeDocument/2006/customXml" ds:itemID="{FB040A41-B1EE-4181-A108-C3BCF8877B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Page004</vt:lpstr>
      <vt:lpstr>Page003</vt:lpstr>
      <vt:lpstr>Page002</vt:lpstr>
      <vt:lpstr>Page001</vt:lpstr>
      <vt:lpstr>tiempos </vt:lpstr>
      <vt:lpstr>categorias</vt:lpstr>
      <vt:lpstr>JUNIOR A - SENIOR A-B</vt:lpstr>
      <vt:lpstr>JUNIOR B</vt:lpstr>
      <vt:lpstr>MASTER A</vt:lpstr>
      <vt:lpstr>MASTER B</vt:lpstr>
      <vt:lpstr>MASTER C</vt:lpstr>
      <vt:lpstr>MASTER D</vt:lpstr>
      <vt:lpstr>PROMOCIONAL</vt:lpstr>
      <vt:lpstr>TRILLEROS</vt:lpstr>
      <vt:lpstr>DAMAS</vt:lpstr>
      <vt:lpstr>PADRE E HIJOS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</cp:lastModifiedBy>
  <dcterms:created xsi:type="dcterms:W3CDTF">2025-08-18T16:56:40Z</dcterms:created>
  <dcterms:modified xsi:type="dcterms:W3CDTF">2025-08-19T14:22:44Z</dcterms:modified>
</cp:coreProperties>
</file>